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9440" windowHeight="15600"/>
  </bookViews>
  <sheets>
    <sheet name="データ入力手順" sheetId="24" r:id="rId1"/>
    <sheet name="データ入力様式" sheetId="18" r:id="rId2"/>
    <sheet name="登録名簿（当初）" sheetId="14" r:id="rId3"/>
    <sheet name="登録名簿1 (追加)" sheetId="25" r:id="rId4"/>
    <sheet name="メジャー" sheetId="20" r:id="rId5"/>
    <sheet name="マイナー" sheetId="21" r:id="rId6"/>
    <sheet name="ジュニア" sheetId="22" r:id="rId7"/>
    <sheet name="複数登録用" sheetId="4" r:id="rId8"/>
    <sheet name="Sheet1" sheetId="26" r:id="rId9"/>
  </sheets>
  <definedNames>
    <definedName name="_xlnm.Print_Area" localSheetId="6">ジュニア!$C$1:$J$36</definedName>
    <definedName name="_xlnm.Print_Area" localSheetId="5">マイナー!$C$1:$J$36</definedName>
    <definedName name="_xlnm.Print_Area" localSheetId="4">メジャー!$C$1:$J$37</definedName>
    <definedName name="_xlnm.Print_Area" localSheetId="2">'登録名簿（当初）'!$C$1:$N$77</definedName>
    <definedName name="_xlnm.Print_Area" localSheetId="3">'登録名簿1 (追加)'!$C$1:$N$39</definedName>
    <definedName name="_xlnm.Print_Area" localSheetId="7">複数登録用!$C$1:$J$36</definedName>
  </definedNames>
  <calcPr calcId="145621"/>
</workbook>
</file>

<file path=xl/calcChain.xml><?xml version="1.0" encoding="utf-8"?>
<calcChain xmlns="http://schemas.openxmlformats.org/spreadsheetml/2006/main">
  <c r="J27" i="4" l="1"/>
  <c r="H27" i="4"/>
  <c r="F27" i="4"/>
  <c r="D27" i="4"/>
  <c r="J26" i="4"/>
  <c r="H26" i="4"/>
  <c r="F26" i="4"/>
  <c r="D26" i="4"/>
  <c r="J25" i="4"/>
  <c r="H25" i="4"/>
  <c r="F25" i="4"/>
  <c r="D25" i="4"/>
  <c r="J24" i="4"/>
  <c r="H24" i="4"/>
  <c r="F24" i="4"/>
  <c r="D24" i="4"/>
  <c r="J23" i="4"/>
  <c r="H23" i="4"/>
  <c r="F23" i="4"/>
  <c r="D23" i="4"/>
  <c r="J22" i="4"/>
  <c r="H22" i="4"/>
  <c r="F22" i="4"/>
  <c r="D22" i="4"/>
  <c r="J21" i="4"/>
  <c r="H21" i="4"/>
  <c r="F21" i="4"/>
  <c r="D21" i="4"/>
  <c r="J20" i="4"/>
  <c r="H20" i="4"/>
  <c r="F20" i="4"/>
  <c r="D20" i="4"/>
  <c r="J19" i="4"/>
  <c r="H19" i="4"/>
  <c r="F19" i="4"/>
  <c r="D19" i="4"/>
  <c r="J18" i="4"/>
  <c r="H18" i="4"/>
  <c r="F18" i="4"/>
  <c r="D18" i="4"/>
  <c r="J17" i="4"/>
  <c r="H17" i="4"/>
  <c r="F17" i="4"/>
  <c r="D17" i="4"/>
  <c r="J16" i="4"/>
  <c r="H16" i="4"/>
  <c r="F16" i="4"/>
  <c r="D16" i="4"/>
  <c r="J15" i="4"/>
  <c r="H15" i="4"/>
  <c r="F15" i="4"/>
  <c r="D15" i="4"/>
  <c r="J14" i="4"/>
  <c r="H14" i="4"/>
  <c r="F14" i="4"/>
  <c r="D14" i="4"/>
  <c r="J13" i="4"/>
  <c r="H13" i="4"/>
  <c r="F13" i="4"/>
  <c r="D13" i="4"/>
  <c r="J12" i="4"/>
  <c r="H12" i="4"/>
  <c r="F12" i="4"/>
  <c r="D12" i="4"/>
  <c r="J11" i="4"/>
  <c r="H11" i="4"/>
  <c r="F11" i="4"/>
  <c r="D11" i="4"/>
  <c r="J10" i="4"/>
  <c r="H10" i="4"/>
  <c r="F10" i="4"/>
  <c r="D10" i="4"/>
  <c r="J9" i="4"/>
  <c r="H9" i="4"/>
  <c r="F9" i="4"/>
  <c r="D9" i="4"/>
  <c r="J8" i="4"/>
  <c r="H8" i="4"/>
  <c r="F8" i="4"/>
  <c r="D8" i="4"/>
  <c r="D4" i="4"/>
  <c r="J27" i="22"/>
  <c r="H27" i="22"/>
  <c r="F27" i="22"/>
  <c r="D27" i="22"/>
  <c r="J26" i="22"/>
  <c r="H26" i="22"/>
  <c r="F26" i="22"/>
  <c r="D26" i="22"/>
  <c r="J25" i="22"/>
  <c r="H25" i="22"/>
  <c r="F25" i="22"/>
  <c r="D25" i="22"/>
  <c r="J24" i="22"/>
  <c r="H24" i="22"/>
  <c r="F24" i="22"/>
  <c r="D24" i="22"/>
  <c r="J23" i="22"/>
  <c r="H23" i="22"/>
  <c r="F23" i="22"/>
  <c r="D23" i="22"/>
  <c r="J22" i="22"/>
  <c r="H22" i="22"/>
  <c r="F22" i="22"/>
  <c r="D22" i="22"/>
  <c r="J21" i="22"/>
  <c r="H21" i="22"/>
  <c r="F21" i="22"/>
  <c r="D21" i="22"/>
  <c r="J20" i="22"/>
  <c r="H20" i="22"/>
  <c r="F20" i="22"/>
  <c r="D20" i="22"/>
  <c r="J19" i="22"/>
  <c r="H19" i="22"/>
  <c r="F19" i="22"/>
  <c r="D19" i="22"/>
  <c r="J18" i="22"/>
  <c r="H18" i="22"/>
  <c r="F18" i="22"/>
  <c r="D18" i="22"/>
  <c r="J17" i="22"/>
  <c r="H17" i="22"/>
  <c r="F17" i="22"/>
  <c r="D17" i="22"/>
  <c r="J16" i="22"/>
  <c r="H16" i="22"/>
  <c r="F16" i="22"/>
  <c r="D16" i="22"/>
  <c r="J15" i="22"/>
  <c r="H15" i="22"/>
  <c r="F15" i="22"/>
  <c r="D15" i="22"/>
  <c r="J14" i="22"/>
  <c r="H14" i="22"/>
  <c r="F14" i="22"/>
  <c r="D14" i="22"/>
  <c r="J13" i="22"/>
  <c r="H13" i="22"/>
  <c r="F13" i="22"/>
  <c r="D13" i="22"/>
  <c r="J12" i="22"/>
  <c r="H12" i="22"/>
  <c r="F12" i="22"/>
  <c r="D12" i="22"/>
  <c r="J11" i="22"/>
  <c r="H11" i="22"/>
  <c r="F11" i="22"/>
  <c r="D11" i="22"/>
  <c r="J10" i="22"/>
  <c r="H10" i="22"/>
  <c r="F10" i="22"/>
  <c r="D10" i="22"/>
  <c r="J9" i="22"/>
  <c r="H9" i="22"/>
  <c r="F9" i="22"/>
  <c r="D9" i="22"/>
  <c r="J8" i="22"/>
  <c r="H8" i="22"/>
  <c r="F8" i="22"/>
  <c r="D8" i="22"/>
  <c r="D4" i="22"/>
  <c r="J27" i="21"/>
  <c r="H27" i="21"/>
  <c r="F27" i="21"/>
  <c r="D27" i="21"/>
  <c r="J26" i="21"/>
  <c r="H26" i="21"/>
  <c r="F26" i="21"/>
  <c r="D26" i="21"/>
  <c r="J25" i="21"/>
  <c r="H25" i="21"/>
  <c r="F25" i="21"/>
  <c r="D25" i="21"/>
  <c r="J24" i="21"/>
  <c r="H24" i="21"/>
  <c r="F24" i="21"/>
  <c r="D24" i="21"/>
  <c r="J23" i="21"/>
  <c r="H23" i="21"/>
  <c r="F23" i="21"/>
  <c r="D23" i="21"/>
  <c r="J22" i="21"/>
  <c r="H22" i="21"/>
  <c r="F22" i="21"/>
  <c r="D22" i="21"/>
  <c r="J21" i="21"/>
  <c r="H21" i="21"/>
  <c r="F21" i="21"/>
  <c r="D21" i="21"/>
  <c r="J20" i="21"/>
  <c r="H20" i="21"/>
  <c r="F20" i="21"/>
  <c r="D20" i="21"/>
  <c r="J19" i="21"/>
  <c r="H19" i="21"/>
  <c r="F19" i="21"/>
  <c r="D19" i="21"/>
  <c r="J18" i="21"/>
  <c r="H18" i="21"/>
  <c r="F18" i="21"/>
  <c r="D18" i="21"/>
  <c r="J17" i="21"/>
  <c r="H17" i="21"/>
  <c r="F17" i="21"/>
  <c r="D17" i="21"/>
  <c r="J16" i="21"/>
  <c r="H16" i="21"/>
  <c r="F16" i="21"/>
  <c r="D16" i="21"/>
  <c r="J15" i="21"/>
  <c r="H15" i="21"/>
  <c r="F15" i="21"/>
  <c r="D15" i="21"/>
  <c r="J14" i="21"/>
  <c r="H14" i="21"/>
  <c r="F14" i="21"/>
  <c r="D14" i="21"/>
  <c r="J13" i="21"/>
  <c r="H13" i="21"/>
  <c r="F13" i="21"/>
  <c r="D13" i="21"/>
  <c r="J12" i="21"/>
  <c r="H12" i="21"/>
  <c r="F12" i="21"/>
  <c r="D12" i="21"/>
  <c r="J11" i="21"/>
  <c r="H11" i="21"/>
  <c r="F11" i="21"/>
  <c r="D11" i="21"/>
  <c r="J10" i="21"/>
  <c r="H10" i="21"/>
  <c r="F10" i="21"/>
  <c r="D10" i="21"/>
  <c r="J9" i="21"/>
  <c r="H9" i="21"/>
  <c r="F9" i="21"/>
  <c r="D9" i="21"/>
  <c r="J8" i="21"/>
  <c r="H8" i="21"/>
  <c r="F8" i="21"/>
  <c r="D8" i="21"/>
  <c r="D4" i="21"/>
  <c r="J26" i="20" l="1"/>
  <c r="J24" i="20"/>
  <c r="J22" i="20"/>
  <c r="J18" i="20"/>
  <c r="J16" i="20"/>
  <c r="J14" i="20"/>
  <c r="J12" i="20"/>
  <c r="J10" i="20"/>
  <c r="J8" i="20"/>
  <c r="F26" i="20"/>
  <c r="F24" i="20"/>
  <c r="F22" i="20"/>
  <c r="F20" i="20"/>
  <c r="F18" i="20"/>
  <c r="F16" i="20"/>
  <c r="F14" i="20"/>
  <c r="F12" i="20"/>
  <c r="F10" i="20"/>
  <c r="J20" i="20"/>
  <c r="J13" i="20"/>
  <c r="F8" i="20"/>
  <c r="D4" i="20" l="1"/>
  <c r="J27" i="20"/>
  <c r="J25" i="20"/>
  <c r="J23" i="20"/>
  <c r="J21" i="20"/>
  <c r="J19" i="20"/>
  <c r="J17" i="20"/>
  <c r="J15" i="20"/>
  <c r="J11" i="20"/>
  <c r="J9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F27" i="20"/>
  <c r="F25" i="20"/>
  <c r="F23" i="20"/>
  <c r="F21" i="20"/>
  <c r="F19" i="20"/>
  <c r="D27" i="20"/>
  <c r="D26" i="20"/>
  <c r="D25" i="20"/>
  <c r="D24" i="20"/>
  <c r="D23" i="20"/>
  <c r="D22" i="20"/>
  <c r="D20" i="20"/>
  <c r="D21" i="20"/>
  <c r="D19" i="20"/>
  <c r="D18" i="20"/>
  <c r="F17" i="20"/>
  <c r="D17" i="20"/>
  <c r="D16" i="20"/>
  <c r="F15" i="20"/>
  <c r="D15" i="20"/>
  <c r="D14" i="20"/>
  <c r="F13" i="20"/>
  <c r="D13" i="20"/>
  <c r="D12" i="20"/>
  <c r="D11" i="20"/>
  <c r="F11" i="20"/>
  <c r="D10" i="20"/>
  <c r="F9" i="20"/>
  <c r="D9" i="20"/>
  <c r="D8" i="20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11" i="25"/>
  <c r="E69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64" i="14"/>
  <c r="E65" i="14"/>
  <c r="E66" i="14"/>
  <c r="E67" i="14"/>
  <c r="E68" i="14"/>
  <c r="E70" i="14"/>
  <c r="E71" i="14"/>
  <c r="E72" i="14"/>
  <c r="E73" i="14"/>
  <c r="E74" i="14"/>
  <c r="E75" i="14"/>
  <c r="E76" i="14"/>
  <c r="E77" i="14"/>
  <c r="E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64" i="14"/>
  <c r="I63" i="14"/>
  <c r="E63" i="14"/>
  <c r="D63" i="14"/>
  <c r="I5" i="25"/>
  <c r="I6" i="25"/>
  <c r="I7" i="25"/>
  <c r="I8" i="25"/>
  <c r="I9" i="25"/>
  <c r="I10" i="25"/>
  <c r="E5" i="25"/>
  <c r="E6" i="25"/>
  <c r="E7" i="25"/>
  <c r="E8" i="25"/>
  <c r="E9" i="25"/>
  <c r="E10" i="25"/>
  <c r="D5" i="25"/>
  <c r="D6" i="25"/>
  <c r="D7" i="25"/>
  <c r="D8" i="25"/>
  <c r="D9" i="25"/>
  <c r="D10" i="25"/>
  <c r="I4" i="25"/>
  <c r="E4" i="25"/>
  <c r="D4" i="25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I43" i="14"/>
  <c r="E43" i="14"/>
  <c r="D43" i="14"/>
  <c r="I38" i="14"/>
  <c r="E38" i="14"/>
  <c r="D38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5" i="14"/>
  <c r="D6" i="14"/>
  <c r="D7" i="14"/>
  <c r="D4" i="14"/>
  <c r="E4" i="14"/>
  <c r="I4" i="14"/>
</calcChain>
</file>

<file path=xl/sharedStrings.xml><?xml version="1.0" encoding="utf-8"?>
<sst xmlns="http://schemas.openxmlformats.org/spreadsheetml/2006/main" count="433" uniqueCount="74">
  <si>
    <t>NO</t>
  </si>
  <si>
    <t>選　手　名</t>
  </si>
  <si>
    <t>　　住　　　　　　所</t>
  </si>
  <si>
    <t>背番号</t>
  </si>
  <si>
    <t>(四国連盟審査済印）</t>
  </si>
  <si>
    <t>生年月日</t>
    <phoneticPr fontId="8"/>
  </si>
  <si>
    <t>秋季</t>
    <rPh sb="0" eb="2">
      <t>シュウキ</t>
    </rPh>
    <phoneticPr fontId="8"/>
  </si>
  <si>
    <t>春季</t>
    <rPh sb="0" eb="2">
      <t>シュンキ</t>
    </rPh>
    <phoneticPr fontId="8"/>
  </si>
  <si>
    <t>連盟</t>
    <rPh sb="0" eb="2">
      <t>レンメイ</t>
    </rPh>
    <phoneticPr fontId="8"/>
  </si>
  <si>
    <t>夏季</t>
    <rPh sb="0" eb="2">
      <t>カキ</t>
    </rPh>
    <phoneticPr fontId="8"/>
  </si>
  <si>
    <t>登録</t>
    <rPh sb="0" eb="2">
      <t>トウロク</t>
    </rPh>
    <phoneticPr fontId="8"/>
  </si>
  <si>
    <t>／</t>
    <phoneticPr fontId="8"/>
  </si>
  <si>
    <t>生年月日</t>
    <rPh sb="0" eb="2">
      <t>セイネン</t>
    </rPh>
    <rPh sb="2" eb="4">
      <t>ガッピ</t>
    </rPh>
    <phoneticPr fontId="10"/>
  </si>
  <si>
    <t>学年</t>
    <rPh sb="0" eb="2">
      <t>ガクネン</t>
    </rPh>
    <phoneticPr fontId="11"/>
  </si>
  <si>
    <t>氏名</t>
    <rPh sb="0" eb="2">
      <t>シメイ</t>
    </rPh>
    <phoneticPr fontId="10"/>
  </si>
  <si>
    <t>フリガナ</t>
    <phoneticPr fontId="10"/>
  </si>
  <si>
    <t>住所</t>
    <rPh sb="0" eb="2">
      <t>ジュウショ</t>
    </rPh>
    <phoneticPr fontId="10"/>
  </si>
  <si>
    <t>登録年月日</t>
    <rPh sb="0" eb="2">
      <t>トウロク</t>
    </rPh>
    <rPh sb="2" eb="5">
      <t>ネンガッピ</t>
    </rPh>
    <phoneticPr fontId="10"/>
  </si>
  <si>
    <t>ＩＤ</t>
    <phoneticPr fontId="11"/>
  </si>
  <si>
    <t>ＩＤ</t>
    <phoneticPr fontId="11"/>
  </si>
  <si>
    <t>【リーグ名】</t>
    <rPh sb="4" eb="5">
      <t>メイ</t>
    </rPh>
    <phoneticPr fontId="8"/>
  </si>
  <si>
    <t>代表者名</t>
    <rPh sb="0" eb="3">
      <t>ダイヒョウシャ</t>
    </rPh>
    <rPh sb="3" eb="4">
      <t>メイ</t>
    </rPh>
    <phoneticPr fontId="8"/>
  </si>
  <si>
    <t>監 督 名　</t>
    <phoneticPr fontId="8"/>
  </si>
  <si>
    <t>コ ー チ　</t>
    <phoneticPr fontId="8"/>
  </si>
  <si>
    <t>ＩＤ</t>
    <phoneticPr fontId="11"/>
  </si>
  <si>
    <t>監 督 名　</t>
    <phoneticPr fontId="8"/>
  </si>
  <si>
    <t>ＩＤ</t>
    <phoneticPr fontId="11"/>
  </si>
  <si>
    <t>○○市○○町○○番地</t>
    <rPh sb="2" eb="3">
      <t>シ</t>
    </rPh>
    <rPh sb="5" eb="6">
      <t>マチ</t>
    </rPh>
    <rPh sb="8" eb="10">
      <t>バ</t>
    </rPh>
    <phoneticPr fontId="10"/>
  </si>
  <si>
    <t>６年</t>
    <rPh sb="1" eb="2">
      <t>ネン</t>
    </rPh>
    <phoneticPr fontId="11"/>
  </si>
  <si>
    <t>選　手　名</t>
    <phoneticPr fontId="11"/>
  </si>
  <si>
    <t>（A）</t>
    <phoneticPr fontId="8"/>
  </si>
  <si>
    <t>ＩＤ</t>
    <phoneticPr fontId="11"/>
  </si>
  <si>
    <t>選　手　名</t>
    <phoneticPr fontId="11"/>
  </si>
  <si>
    <t>生年月日</t>
    <phoneticPr fontId="8"/>
  </si>
  <si>
    <t>秋季</t>
    <rPh sb="0" eb="2">
      <t>シュウキ</t>
    </rPh>
    <phoneticPr fontId="8"/>
  </si>
  <si>
    <t>春季</t>
    <rPh sb="0" eb="2">
      <t>シュンキ</t>
    </rPh>
    <phoneticPr fontId="8"/>
  </si>
  <si>
    <t>連盟</t>
    <rPh sb="0" eb="2">
      <t>レンメイ</t>
    </rPh>
    <phoneticPr fontId="8"/>
  </si>
  <si>
    <t>夏季</t>
    <rPh sb="0" eb="2">
      <t>カキ</t>
    </rPh>
    <phoneticPr fontId="8"/>
  </si>
  <si>
    <t>／</t>
    <phoneticPr fontId="8"/>
  </si>
  <si>
    <t>１．データ入力様式</t>
    <rPh sb="5" eb="7">
      <t>ニュウリョク</t>
    </rPh>
    <rPh sb="7" eb="9">
      <t>ヨウシキ</t>
    </rPh>
    <phoneticPr fontId="11"/>
  </si>
  <si>
    <t>２．登録名簿</t>
    <rPh sb="2" eb="4">
      <t>トウロク</t>
    </rPh>
    <rPh sb="4" eb="6">
      <t>メイボ</t>
    </rPh>
    <phoneticPr fontId="11"/>
  </si>
  <si>
    <t>住　所</t>
    <phoneticPr fontId="11"/>
  </si>
  <si>
    <t>入力できません</t>
    <rPh sb="0" eb="2">
      <t>ニュウリョク</t>
    </rPh>
    <phoneticPr fontId="11"/>
  </si>
  <si>
    <t>○○○○</t>
    <phoneticPr fontId="11"/>
  </si>
  <si>
    <t>選手名</t>
    <phoneticPr fontId="11"/>
  </si>
  <si>
    <t>生年月日</t>
    <rPh sb="0" eb="2">
      <t>セイネン</t>
    </rPh>
    <rPh sb="2" eb="4">
      <t>ガッピ</t>
    </rPh>
    <phoneticPr fontId="11"/>
  </si>
  <si>
    <t>背番号</t>
    <rPh sb="0" eb="3">
      <t>セバンゴウ</t>
    </rPh>
    <phoneticPr fontId="11"/>
  </si>
  <si>
    <t>住　　　　　　所</t>
    <rPh sb="0" eb="1">
      <t>ジュウ</t>
    </rPh>
    <rPh sb="7" eb="8">
      <t>ショ</t>
    </rPh>
    <phoneticPr fontId="10"/>
  </si>
  <si>
    <t>○○○○</t>
    <phoneticPr fontId="10"/>
  </si>
  <si>
    <t>○○○○○○○○</t>
    <phoneticPr fontId="10"/>
  </si>
  <si>
    <t>入力してください</t>
    <rPh sb="0" eb="2">
      <t>ニュウリョク</t>
    </rPh>
    <phoneticPr fontId="11"/>
  </si>
  <si>
    <t>監督名　</t>
    <phoneticPr fontId="8"/>
  </si>
  <si>
    <t>入力してください</t>
    <phoneticPr fontId="11"/>
  </si>
  <si>
    <t>入力できません</t>
    <phoneticPr fontId="11"/>
  </si>
  <si>
    <t>送信時の注意！！</t>
    <rPh sb="0" eb="2">
      <t>ソウシン</t>
    </rPh>
    <rPh sb="2" eb="3">
      <t>ジ</t>
    </rPh>
    <rPh sb="4" eb="6">
      <t>チュウイ</t>
    </rPh>
    <phoneticPr fontId="11"/>
  </si>
  <si>
    <t>　・各大会毎に送付する場合も、ブック全体を送付してください。</t>
    <rPh sb="2" eb="3">
      <t>カク</t>
    </rPh>
    <rPh sb="3" eb="5">
      <t>タイカイ</t>
    </rPh>
    <rPh sb="5" eb="6">
      <t>ゴト</t>
    </rPh>
    <rPh sb="7" eb="9">
      <t>ソウフ</t>
    </rPh>
    <rPh sb="11" eb="13">
      <t>バアイ</t>
    </rPh>
    <rPh sb="18" eb="20">
      <t>ゼンタイ</t>
    </rPh>
    <rPh sb="21" eb="23">
      <t>ソウフ</t>
    </rPh>
    <phoneticPr fontId="11"/>
  </si>
  <si>
    <t>　・追加登録の場合もデータ入力様式、登録名簿（追加）に入力しブック全体を送付してくだ</t>
    <rPh sb="2" eb="4">
      <t>ツイカ</t>
    </rPh>
    <rPh sb="4" eb="6">
      <t>トウロク</t>
    </rPh>
    <rPh sb="7" eb="9">
      <t>バアイ</t>
    </rPh>
    <rPh sb="13" eb="15">
      <t>ニュウリョク</t>
    </rPh>
    <rPh sb="15" eb="17">
      <t>ヨウシキ</t>
    </rPh>
    <rPh sb="18" eb="20">
      <t>トウロク</t>
    </rPh>
    <rPh sb="20" eb="22">
      <t>メイボ</t>
    </rPh>
    <rPh sb="23" eb="25">
      <t>ツイカ</t>
    </rPh>
    <rPh sb="27" eb="29">
      <t>ニュウリョク</t>
    </rPh>
    <rPh sb="33" eb="35">
      <t>ゼンタイ</t>
    </rPh>
    <rPh sb="36" eb="38">
      <t>ソウフ</t>
    </rPh>
    <phoneticPr fontId="11"/>
  </si>
  <si>
    <t>　　さい。（後日、住民票のみ送付してください）</t>
    <rPh sb="6" eb="8">
      <t>ゴジツ</t>
    </rPh>
    <rPh sb="9" eb="11">
      <t>ジュウミン</t>
    </rPh>
    <rPh sb="11" eb="12">
      <t>ヒョウ</t>
    </rPh>
    <rPh sb="14" eb="16">
      <t>ソウフ</t>
    </rPh>
    <phoneticPr fontId="11"/>
  </si>
  <si>
    <t>２０○○年度　登録選手名簿　　</t>
    <rPh sb="4" eb="6">
      <t>ネンド</t>
    </rPh>
    <phoneticPr fontId="8"/>
  </si>
  <si>
    <t>２０１５年度　登録選手名簿　　</t>
    <rPh sb="4" eb="6">
      <t>ネンド</t>
    </rPh>
    <phoneticPr fontId="8"/>
  </si>
  <si>
    <t>年</t>
    <rPh sb="0" eb="1">
      <t>ネン</t>
    </rPh>
    <phoneticPr fontId="11"/>
  </si>
  <si>
    <t>年　　月　　日</t>
    <rPh sb="0" eb="1">
      <t>ネン</t>
    </rPh>
    <rPh sb="3" eb="4">
      <t>ツキ</t>
    </rPh>
    <rPh sb="6" eb="7">
      <t>ヒ</t>
    </rPh>
    <phoneticPr fontId="8"/>
  </si>
  <si>
    <t>生 年 月 日</t>
    <phoneticPr fontId="8"/>
  </si>
  <si>
    <t>学　　年</t>
    <rPh sb="0" eb="1">
      <t>ガク</t>
    </rPh>
    <rPh sb="3" eb="4">
      <t>トシ</t>
    </rPh>
    <phoneticPr fontId="8"/>
  </si>
  <si>
    <t>2020年度　登録選手名簿　　</t>
    <rPh sb="4" eb="6">
      <t>ネンド</t>
    </rPh>
    <phoneticPr fontId="8"/>
  </si>
  <si>
    <t>大 会 出 場 メ ン バ ー登録書</t>
    <rPh sb="15" eb="17">
      <t>トウロク</t>
    </rPh>
    <rPh sb="17" eb="18">
      <t>ショ</t>
    </rPh>
    <phoneticPr fontId="8"/>
  </si>
  <si>
    <t>【チーム名】</t>
    <rPh sb="4" eb="5">
      <t>メイ</t>
    </rPh>
    <phoneticPr fontId="8"/>
  </si>
  <si>
    <t>メジャー</t>
    <phoneticPr fontId="8"/>
  </si>
  <si>
    <t>マイナー</t>
    <phoneticPr fontId="8"/>
  </si>
  <si>
    <t>ジュニア</t>
    <phoneticPr fontId="8"/>
  </si>
  <si>
    <t>チーム名</t>
    <rPh sb="3" eb="4">
      <t>メイ</t>
    </rPh>
    <phoneticPr fontId="11"/>
  </si>
  <si>
    <t>大 会 出 場 メ ン バ ー 登録書</t>
    <rPh sb="16" eb="18">
      <t>トウロク</t>
    </rPh>
    <rPh sb="18" eb="19">
      <t>ショ</t>
    </rPh>
    <phoneticPr fontId="11"/>
  </si>
  <si>
    <t>　学　年</t>
    <rPh sb="1" eb="2">
      <t>ガク</t>
    </rPh>
    <rPh sb="3" eb="4">
      <t>ネン</t>
    </rPh>
    <phoneticPr fontId="11"/>
  </si>
  <si>
    <t>３．大会出場メンバー登録書</t>
    <rPh sb="2" eb="4">
      <t>タイカイ</t>
    </rPh>
    <rPh sb="4" eb="6">
      <t>シュツジョウ</t>
    </rPh>
    <rPh sb="10" eb="12">
      <t>トウロク</t>
    </rPh>
    <rPh sb="12" eb="13">
      <t>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</si>
</sst>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4"/>
      <name val="HGSｺﾞｼｯｸE"/>
      <family val="3"/>
      <charset val="128"/>
    </font>
    <font>
      <sz val="14"/>
      <name val="HGｺﾞｼｯｸE"/>
      <family val="3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56"/>
      <name val="HGPｺﾞｼｯｸE"/>
      <family val="3"/>
      <charset val="128"/>
    </font>
    <font>
      <sz val="12"/>
      <color indexed="12"/>
      <name val="HGPｺﾞｼｯｸE"/>
      <family val="3"/>
      <charset val="128"/>
    </font>
    <font>
      <sz val="11"/>
      <color indexed="12"/>
      <name val="HGPｺﾞｼｯｸE"/>
      <family val="3"/>
      <charset val="128"/>
    </font>
    <font>
      <sz val="9"/>
      <color indexed="12"/>
      <name val="HGPｺﾞｼｯｸE"/>
      <family val="3"/>
      <charset val="128"/>
    </font>
    <font>
      <sz val="16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22"/>
      <color indexed="10"/>
      <name val="HGｺﾞｼｯｸE"/>
      <family val="3"/>
      <charset val="128"/>
    </font>
    <font>
      <sz val="22"/>
      <color indexed="10"/>
      <name val="ＭＳ 明朝"/>
      <family val="1"/>
      <charset val="128"/>
    </font>
    <font>
      <sz val="2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57" fontId="0" fillId="0" borderId="1" xfId="0" applyNumberFormat="1" applyBorder="1"/>
    <xf numFmtId="0" fontId="4" fillId="0" borderId="2" xfId="0" applyFont="1" applyBorder="1" applyProtection="1">
      <protection locked="0"/>
    </xf>
    <xf numFmtId="0" fontId="0" fillId="0" borderId="0" xfId="0" applyProtection="1">
      <protection locked="0"/>
    </xf>
    <xf numFmtId="0" fontId="12" fillId="2" borderId="0" xfId="0" applyFont="1" applyFill="1" applyProtection="1"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Continuous" vertical="center"/>
      <protection locked="0"/>
    </xf>
    <xf numFmtId="0" fontId="4" fillId="0" borderId="6" xfId="0" applyFont="1" applyBorder="1" applyAlignment="1" applyProtection="1">
      <alignment horizontal="centerContinuous" vertical="center"/>
      <protection locked="0"/>
    </xf>
    <xf numFmtId="0" fontId="4" fillId="0" borderId="7" xfId="0" applyFont="1" applyBorder="1" applyAlignment="1" applyProtection="1">
      <alignment horizontal="centerContinuous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1" xfId="0" applyFont="1" applyBorder="1" applyAlignment="1" applyProtection="1">
      <alignment horizontal="left" vertical="center" indent="1"/>
      <protection hidden="1"/>
    </xf>
    <xf numFmtId="57" fontId="4" fillId="0" borderId="25" xfId="0" applyNumberFormat="1" applyFont="1" applyBorder="1" applyAlignment="1" applyProtection="1">
      <alignment horizontal="left" vertical="center" indent="1"/>
      <protection hidden="1"/>
    </xf>
    <xf numFmtId="0" fontId="4" fillId="0" borderId="26" xfId="0" applyFont="1" applyBorder="1" applyAlignment="1" applyProtection="1">
      <alignment horizontal="left" vertical="center" indent="1"/>
      <protection hidden="1"/>
    </xf>
    <xf numFmtId="57" fontId="4" fillId="0" borderId="27" xfId="0" applyNumberFormat="1" applyFont="1" applyBorder="1" applyAlignment="1" applyProtection="1">
      <alignment horizontal="left" vertical="center" indent="1"/>
      <protection hidden="1"/>
    </xf>
    <xf numFmtId="0" fontId="14" fillId="0" borderId="0" xfId="0" applyFont="1"/>
    <xf numFmtId="0" fontId="4" fillId="0" borderId="0" xfId="0" applyFont="1" applyFill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31" xfId="0" applyFont="1" applyBorder="1" applyAlignment="1" applyProtection="1">
      <alignment horizontal="centerContinuous" vertic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4" fillId="0" borderId="32" xfId="0" applyFont="1" applyBorder="1" applyAlignment="1" applyProtection="1">
      <alignment horizontal="centerContinuous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Continuous"/>
      <protection locked="0"/>
    </xf>
    <xf numFmtId="0" fontId="4" fillId="0" borderId="0" xfId="0" applyFont="1" applyAlignment="1" applyProtection="1">
      <protection locked="0"/>
    </xf>
    <xf numFmtId="0" fontId="4" fillId="2" borderId="35" xfId="0" applyFont="1" applyFill="1" applyBorder="1" applyProtection="1">
      <protection locked="0"/>
    </xf>
    <xf numFmtId="0" fontId="4" fillId="0" borderId="36" xfId="0" applyFont="1" applyBorder="1" applyAlignment="1" applyProtection="1">
      <alignment vertical="top"/>
      <protection locked="0"/>
    </xf>
    <xf numFmtId="0" fontId="4" fillId="0" borderId="37" xfId="0" applyFont="1" applyBorder="1" applyAlignment="1" applyProtection="1">
      <alignment horizontal="center" vertical="top"/>
      <protection locked="0"/>
    </xf>
    <xf numFmtId="0" fontId="4" fillId="0" borderId="38" xfId="0" applyFont="1" applyBorder="1" applyAlignment="1" applyProtection="1">
      <alignment vertical="top"/>
      <protection locked="0"/>
    </xf>
    <xf numFmtId="0" fontId="4" fillId="2" borderId="39" xfId="0" applyFont="1" applyFill="1" applyBorder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40" xfId="0" applyFont="1" applyBorder="1" applyAlignment="1" applyProtection="1">
      <alignment horizontal="centerContinuous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Continuous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 vertical="top"/>
      <protection locked="0"/>
    </xf>
    <xf numFmtId="0" fontId="4" fillId="0" borderId="45" xfId="0" applyFont="1" applyBorder="1" applyAlignment="1" applyProtection="1">
      <alignment horizontal="centerContinuous"/>
      <protection locked="0"/>
    </xf>
    <xf numFmtId="0" fontId="4" fillId="0" borderId="46" xfId="0" applyFont="1" applyBorder="1" applyAlignment="1" applyProtection="1">
      <alignment horizontal="centerContinuous"/>
      <protection locked="0"/>
    </xf>
    <xf numFmtId="0" fontId="4" fillId="0" borderId="47" xfId="0" applyFont="1" applyBorder="1" applyAlignment="1" applyProtection="1">
      <alignment vertical="top"/>
      <protection locked="0"/>
    </xf>
    <xf numFmtId="0" fontId="4" fillId="0" borderId="48" xfId="0" applyFont="1" applyBorder="1" applyAlignment="1" applyProtection="1">
      <alignment horizontal="center" vertical="top"/>
      <protection locked="0"/>
    </xf>
    <xf numFmtId="0" fontId="4" fillId="0" borderId="49" xfId="0" applyFont="1" applyBorder="1" applyAlignment="1" applyProtection="1">
      <alignment vertical="top"/>
      <protection locked="0"/>
    </xf>
    <xf numFmtId="0" fontId="4" fillId="0" borderId="5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57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33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/>
    </xf>
    <xf numFmtId="0" fontId="4" fillId="0" borderId="48" xfId="0" applyFont="1" applyBorder="1" applyAlignment="1" applyProtection="1">
      <alignment horizontal="center" vertical="center"/>
    </xf>
    <xf numFmtId="57" fontId="4" fillId="0" borderId="44" xfId="0" applyNumberFormat="1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/>
    </xf>
    <xf numFmtId="57" fontId="4" fillId="0" borderId="50" xfId="0" applyNumberFormat="1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/>
    </xf>
    <xf numFmtId="57" fontId="4" fillId="0" borderId="55" xfId="0" applyNumberFormat="1" applyFont="1" applyBorder="1" applyAlignment="1" applyProtection="1">
      <alignment horizontal="center" vertical="center"/>
    </xf>
    <xf numFmtId="57" fontId="4" fillId="0" borderId="57" xfId="0" applyNumberFormat="1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hidden="1"/>
    </xf>
    <xf numFmtId="0" fontId="12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15" fillId="0" borderId="35" xfId="0" applyFont="1" applyBorder="1" applyAlignment="1" applyProtection="1">
      <alignment vertical="center"/>
      <protection hidden="1"/>
    </xf>
    <xf numFmtId="0" fontId="16" fillId="0" borderId="35" xfId="0" applyFont="1" applyBorder="1" applyAlignment="1" applyProtection="1">
      <alignment vertical="center"/>
      <protection hidden="1"/>
    </xf>
    <xf numFmtId="0" fontId="15" fillId="3" borderId="30" xfId="0" applyFont="1" applyFill="1" applyBorder="1" applyProtection="1">
      <protection locked="0"/>
    </xf>
    <xf numFmtId="0" fontId="17" fillId="0" borderId="0" xfId="0" applyFont="1"/>
    <xf numFmtId="0" fontId="18" fillId="0" borderId="0" xfId="0" applyFont="1"/>
    <xf numFmtId="0" fontId="0" fillId="0" borderId="0" xfId="0" applyBorder="1"/>
    <xf numFmtId="0" fontId="19" fillId="0" borderId="1" xfId="0" applyFont="1" applyBorder="1"/>
    <xf numFmtId="0" fontId="20" fillId="0" borderId="1" xfId="0" applyFont="1" applyBorder="1"/>
    <xf numFmtId="57" fontId="19" fillId="0" borderId="1" xfId="0" applyNumberFormat="1" applyFont="1" applyBorder="1"/>
    <xf numFmtId="0" fontId="0" fillId="0" borderId="0" xfId="0" applyAlignment="1">
      <alignment horizontal="left"/>
    </xf>
    <xf numFmtId="0" fontId="4" fillId="0" borderId="44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52" xfId="0" applyBorder="1"/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/>
    </xf>
    <xf numFmtId="57" fontId="4" fillId="0" borderId="0" xfId="0" applyNumberFormat="1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/>
    </xf>
    <xf numFmtId="57" fontId="4" fillId="0" borderId="15" xfId="0" applyNumberFormat="1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vertical="top"/>
      <protection locked="0"/>
    </xf>
    <xf numFmtId="0" fontId="4" fillId="0" borderId="56" xfId="0" applyFont="1" applyBorder="1" applyAlignment="1" applyProtection="1">
      <alignment horizontal="centerContinuous"/>
      <protection locked="0"/>
    </xf>
    <xf numFmtId="0" fontId="4" fillId="0" borderId="61" xfId="0" applyFont="1" applyBorder="1" applyAlignment="1" applyProtection="1">
      <alignment horizontal="center"/>
    </xf>
    <xf numFmtId="57" fontId="4" fillId="0" borderId="62" xfId="0" applyNumberFormat="1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vertical="top"/>
      <protection locked="0"/>
    </xf>
    <xf numFmtId="0" fontId="4" fillId="0" borderId="63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vertical="top"/>
      <protection locked="0"/>
    </xf>
    <xf numFmtId="0" fontId="4" fillId="0" borderId="19" xfId="0" applyFont="1" applyBorder="1" applyAlignment="1" applyProtection="1">
      <alignment horizontal="center" vertical="top"/>
      <protection locked="0"/>
    </xf>
    <xf numFmtId="0" fontId="4" fillId="0" borderId="64" xfId="0" applyFont="1" applyBorder="1" applyAlignment="1" applyProtection="1">
      <alignment horizontal="centerContinuous"/>
      <protection locked="0"/>
    </xf>
    <xf numFmtId="0" fontId="4" fillId="0" borderId="62" xfId="0" applyFont="1" applyBorder="1" applyAlignment="1" applyProtection="1">
      <alignment vertical="top"/>
      <protection locked="0"/>
    </xf>
    <xf numFmtId="0" fontId="4" fillId="0" borderId="5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top"/>
      <protection locked="0"/>
    </xf>
    <xf numFmtId="0" fontId="2" fillId="0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4" fillId="3" borderId="35" xfId="0" applyFont="1" applyFill="1" applyBorder="1" applyProtection="1">
      <protection locked="0"/>
    </xf>
    <xf numFmtId="0" fontId="4" fillId="3" borderId="39" xfId="0" applyFont="1" applyFill="1" applyBorder="1" applyProtection="1">
      <protection locked="0"/>
    </xf>
    <xf numFmtId="0" fontId="6" fillId="0" borderId="0" xfId="0" applyFont="1" applyBorder="1" applyAlignment="1" applyProtection="1">
      <protection locked="0"/>
    </xf>
    <xf numFmtId="0" fontId="25" fillId="0" borderId="31" xfId="0" applyFont="1" applyBorder="1" applyAlignment="1" applyProtection="1">
      <protection locked="0"/>
    </xf>
    <xf numFmtId="0" fontId="0" fillId="0" borderId="58" xfId="0" applyBorder="1"/>
    <xf numFmtId="0" fontId="0" fillId="0" borderId="28" xfId="0" applyBorder="1"/>
    <xf numFmtId="0" fontId="0" fillId="0" borderId="63" xfId="0" applyBorder="1"/>
    <xf numFmtId="0" fontId="0" fillId="0" borderId="47" xfId="0" applyBorder="1"/>
    <xf numFmtId="0" fontId="0" fillId="0" borderId="59" xfId="0" applyBorder="1"/>
    <xf numFmtId="0" fontId="0" fillId="0" borderId="29" xfId="0" applyBorder="1"/>
    <xf numFmtId="0" fontId="27" fillId="0" borderId="46" xfId="0" applyFont="1" applyBorder="1"/>
    <xf numFmtId="0" fontId="1" fillId="0" borderId="0" xfId="0" applyFont="1" applyBorder="1"/>
    <xf numFmtId="0" fontId="28" fillId="0" borderId="32" xfId="0" applyFont="1" applyBorder="1"/>
    <xf numFmtId="0" fontId="29" fillId="0" borderId="58" xfId="0" applyFont="1" applyBorder="1"/>
    <xf numFmtId="0" fontId="30" fillId="0" borderId="58" xfId="0" applyFont="1" applyBorder="1"/>
    <xf numFmtId="0" fontId="0" fillId="0" borderId="1" xfId="0" applyBorder="1" applyAlignment="1">
      <alignment shrinkToFit="1"/>
    </xf>
    <xf numFmtId="57" fontId="0" fillId="0" borderId="1" xfId="0" applyNumberFormat="1" applyBorder="1" applyAlignment="1">
      <alignment shrinkToFit="1"/>
    </xf>
    <xf numFmtId="0" fontId="0" fillId="2" borderId="0" xfId="0" applyFill="1" applyProtection="1">
      <protection locked="0"/>
    </xf>
    <xf numFmtId="0" fontId="0" fillId="0" borderId="1" xfId="0" applyFill="1" applyBorder="1" applyAlignment="1">
      <alignment shrinkToFit="1"/>
    </xf>
    <xf numFmtId="57" fontId="0" fillId="0" borderId="1" xfId="0" applyNumberFormat="1" applyFill="1" applyBorder="1" applyAlignment="1">
      <alignment shrinkToFit="1"/>
    </xf>
    <xf numFmtId="0" fontId="0" fillId="0" borderId="1" xfId="0" applyFill="1" applyBorder="1"/>
    <xf numFmtId="0" fontId="0" fillId="0" borderId="35" xfId="0" applyFill="1" applyBorder="1"/>
    <xf numFmtId="0" fontId="0" fillId="4" borderId="35" xfId="0" applyFill="1" applyBorder="1"/>
    <xf numFmtId="0" fontId="0" fillId="4" borderId="1" xfId="0" applyFill="1" applyBorder="1"/>
    <xf numFmtId="0" fontId="0" fillId="4" borderId="1" xfId="0" applyFill="1" applyBorder="1" applyAlignment="1">
      <alignment shrinkToFit="1"/>
    </xf>
    <xf numFmtId="57" fontId="0" fillId="4" borderId="1" xfId="0" applyNumberFormat="1" applyFill="1" applyBorder="1" applyAlignment="1">
      <alignment shrinkToFit="1"/>
    </xf>
    <xf numFmtId="0" fontId="5" fillId="0" borderId="1" xfId="0" applyFont="1" applyFill="1" applyBorder="1" applyAlignment="1">
      <alignment shrinkToFit="1"/>
    </xf>
    <xf numFmtId="0" fontId="0" fillId="0" borderId="13" xfId="0" applyFill="1" applyBorder="1" applyAlignment="1">
      <alignment shrinkToFit="1"/>
    </xf>
    <xf numFmtId="0" fontId="5" fillId="0" borderId="13" xfId="0" applyFont="1" applyFill="1" applyBorder="1" applyAlignment="1">
      <alignment shrinkToFi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5" fillId="0" borderId="13" xfId="0" applyFont="1" applyFill="1" applyBorder="1" applyAlignment="1">
      <alignment horizontal="left" vertical="center" shrinkToFit="1"/>
    </xf>
    <xf numFmtId="0" fontId="0" fillId="6" borderId="1" xfId="0" applyFill="1" applyBorder="1"/>
    <xf numFmtId="0" fontId="0" fillId="6" borderId="1" xfId="0" applyFill="1" applyBorder="1" applyAlignment="1">
      <alignment shrinkToFit="1"/>
    </xf>
    <xf numFmtId="57" fontId="0" fillId="6" borderId="1" xfId="0" applyNumberFormat="1" applyFill="1" applyBorder="1" applyAlignment="1">
      <alignment shrinkToFit="1"/>
    </xf>
    <xf numFmtId="0" fontId="0" fillId="6" borderId="13" xfId="0" applyFill="1" applyBorder="1" applyAlignment="1">
      <alignment shrinkToFit="1"/>
    </xf>
    <xf numFmtId="0" fontId="5" fillId="6" borderId="13" xfId="0" applyFont="1" applyFill="1" applyBorder="1" applyAlignment="1">
      <alignment shrinkToFit="1"/>
    </xf>
    <xf numFmtId="0" fontId="7" fillId="6" borderId="1" xfId="0" applyFont="1" applyFill="1" applyBorder="1" applyAlignment="1">
      <alignment shrinkToFit="1"/>
    </xf>
    <xf numFmtId="0" fontId="5" fillId="0" borderId="13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0" fillId="6" borderId="1" xfId="0" applyFont="1" applyFill="1" applyBorder="1" applyAlignment="1">
      <alignment vertical="center" shrinkToFit="1"/>
    </xf>
    <xf numFmtId="0" fontId="5" fillId="6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horizontal="right"/>
    </xf>
    <xf numFmtId="0" fontId="0" fillId="0" borderId="1" xfId="0" applyFont="1" applyBorder="1" applyAlignment="1">
      <alignment shrinkToFit="1"/>
    </xf>
    <xf numFmtId="0" fontId="0" fillId="0" borderId="1" xfId="0" applyFont="1" applyFill="1" applyBorder="1" applyAlignment="1">
      <alignment horizontal="left"/>
    </xf>
    <xf numFmtId="0" fontId="14" fillId="0" borderId="1" xfId="0" applyFont="1" applyFill="1" applyBorder="1" applyAlignment="1"/>
    <xf numFmtId="57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57" fontId="0" fillId="0" borderId="1" xfId="0" applyNumberFormat="1" applyFont="1" applyBorder="1"/>
    <xf numFmtId="57" fontId="0" fillId="0" borderId="1" xfId="0" applyNumberFormat="1" applyFont="1" applyBorder="1" applyAlignment="1">
      <alignment shrinkToFit="1"/>
    </xf>
    <xf numFmtId="0" fontId="0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shrinkToFit="1"/>
    </xf>
    <xf numFmtId="0" fontId="0" fillId="0" borderId="1" xfId="0" applyFill="1" applyBorder="1" applyAlignment="1">
      <alignment horizontal="left"/>
    </xf>
    <xf numFmtId="57" fontId="0" fillId="4" borderId="1" xfId="0" applyNumberFormat="1" applyFont="1" applyFill="1" applyBorder="1" applyAlignment="1">
      <alignment shrinkToFit="1"/>
    </xf>
    <xf numFmtId="57" fontId="0" fillId="0" borderId="1" xfId="0" applyNumberFormat="1" applyFill="1" applyBorder="1" applyAlignment="1">
      <alignment horizontal="left"/>
    </xf>
    <xf numFmtId="57" fontId="0" fillId="0" borderId="1" xfId="0" applyNumberFormat="1" applyFont="1" applyFill="1" applyBorder="1" applyAlignment="1">
      <alignment shrinkToFit="1"/>
    </xf>
    <xf numFmtId="0" fontId="14" fillId="0" borderId="1" xfId="0" applyFont="1" applyFill="1" applyBorder="1"/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57" fontId="4" fillId="0" borderId="51" xfId="0" applyNumberFormat="1" applyFont="1" applyBorder="1" applyAlignment="1" applyProtection="1">
      <alignment horizontal="center" vertical="center"/>
    </xf>
    <xf numFmtId="57" fontId="4" fillId="0" borderId="43" xfId="0" applyNumberFormat="1" applyFont="1" applyBorder="1" applyAlignment="1" applyProtection="1">
      <alignment horizontal="center" vertical="center"/>
    </xf>
    <xf numFmtId="57" fontId="4" fillId="0" borderId="56" xfId="0" applyNumberFormat="1" applyFont="1" applyBorder="1" applyAlignment="1" applyProtection="1">
      <alignment horizontal="center" vertical="center"/>
    </xf>
    <xf numFmtId="57" fontId="4" fillId="0" borderId="54" xfId="0" applyNumberFormat="1" applyFont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left" wrapText="1"/>
    </xf>
    <xf numFmtId="0" fontId="23" fillId="0" borderId="55" xfId="0" applyFont="1" applyBorder="1" applyAlignment="1">
      <alignment horizontal="left" wrapText="1"/>
    </xf>
    <xf numFmtId="0" fontId="21" fillId="0" borderId="61" xfId="0" applyFont="1" applyBorder="1" applyAlignment="1" applyProtection="1">
      <alignment horizontal="left" wrapText="1"/>
      <protection locked="0"/>
    </xf>
    <xf numFmtId="0" fontId="21" fillId="0" borderId="55" xfId="0" applyFont="1" applyBorder="1" applyAlignment="1" applyProtection="1">
      <alignment horizontal="left" wrapText="1"/>
      <protection locked="0"/>
    </xf>
    <xf numFmtId="0" fontId="22" fillId="0" borderId="55" xfId="0" applyFont="1" applyBorder="1" applyAlignment="1">
      <alignment horizontal="left" wrapText="1"/>
    </xf>
    <xf numFmtId="0" fontId="21" fillId="0" borderId="66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60" xfId="0" applyFont="1" applyBorder="1" applyAlignment="1" applyProtection="1">
      <alignment horizontal="left" wrapText="1"/>
      <protection locked="0"/>
    </xf>
    <xf numFmtId="0" fontId="9" fillId="0" borderId="35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65" xfId="0" applyFont="1" applyBorder="1" applyAlignment="1" applyProtection="1">
      <alignment horizontal="center"/>
      <protection locked="0"/>
    </xf>
    <xf numFmtId="0" fontId="24" fillId="0" borderId="31" xfId="0" applyFont="1" applyBorder="1" applyAlignment="1" applyProtection="1">
      <alignment horizontal="center"/>
      <protection locked="0"/>
    </xf>
    <xf numFmtId="0" fontId="24" fillId="0" borderId="65" xfId="0" applyFont="1" applyBorder="1" applyAlignment="1" applyProtection="1">
      <alignment horizontal="center"/>
      <protection locked="0"/>
    </xf>
    <xf numFmtId="0" fontId="15" fillId="0" borderId="35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39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/>
    </xf>
    <xf numFmtId="0" fontId="0" fillId="0" borderId="39" xfId="0" applyBorder="1" applyAlignment="1">
      <alignment horizontal="center"/>
    </xf>
    <xf numFmtId="0" fontId="19" fillId="0" borderId="35" xfId="0" applyFont="1" applyBorder="1" applyAlignment="1">
      <alignment horizontal="left"/>
    </xf>
    <xf numFmtId="0" fontId="19" fillId="0" borderId="39" xfId="0" applyFont="1" applyBorder="1" applyAlignment="1">
      <alignment horizontal="left"/>
    </xf>
    <xf numFmtId="0" fontId="9" fillId="0" borderId="35" xfId="0" applyFont="1" applyBorder="1" applyAlignment="1" applyProtection="1">
      <alignment horizontal="left" vertical="center" indent="1"/>
      <protection hidden="1"/>
    </xf>
    <xf numFmtId="0" fontId="9" fillId="0" borderId="13" xfId="0" applyFont="1" applyBorder="1" applyAlignment="1" applyProtection="1">
      <alignment horizontal="left" vertical="center" indent="1"/>
      <protection hidden="1"/>
    </xf>
    <xf numFmtId="0" fontId="9" fillId="0" borderId="39" xfId="0" applyFont="1" applyBorder="1" applyAlignment="1" applyProtection="1">
      <alignment horizontal="left" vertical="center" indent="1"/>
      <protection hidden="1"/>
    </xf>
    <xf numFmtId="0" fontId="9" fillId="0" borderId="67" xfId="0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68" xfId="0" applyFont="1" applyBorder="1" applyAlignment="1" applyProtection="1">
      <alignment horizontal="left" vertical="center" indent="1"/>
      <protection hidden="1"/>
    </xf>
    <xf numFmtId="58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6" fillId="0" borderId="65" xfId="0" applyFont="1" applyBorder="1" applyAlignment="1" applyProtection="1">
      <alignment horizontal="center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65" xfId="0" applyFont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4" fillId="0" borderId="65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22" fillId="0" borderId="61" xfId="0" applyFont="1" applyBorder="1" applyAlignment="1" applyProtection="1">
      <alignment horizontal="left" wrapText="1"/>
    </xf>
    <xf numFmtId="0" fontId="4" fillId="0" borderId="69" xfId="0" applyFont="1" applyBorder="1" applyAlignment="1" applyProtection="1">
      <alignment vertical="center"/>
      <protection locked="0"/>
    </xf>
    <xf numFmtId="0" fontId="4" fillId="0" borderId="7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</cellXfs>
  <cellStyles count="1">
    <cellStyle name="標準" xfId="0" builtinId="0"/>
  </cellStyles>
  <dxfs count="0"/>
  <tableStyles count="1" defaultTableStyle="TableStyleMedium9" defaultPivotStyle="PivotStyleLight16">
    <tableStyle name="MySqlDefault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209550</xdr:rowOff>
    </xdr:from>
    <xdr:to>
      <xdr:col>7</xdr:col>
      <xdr:colOff>66675</xdr:colOff>
      <xdr:row>2</xdr:row>
      <xdr:rowOff>228600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981450" y="381000"/>
          <a:ext cx="1952625" cy="238125"/>
        </a:xfrm>
        <a:prstGeom prst="wedgeRectCallout">
          <a:avLst>
            <a:gd name="adj1" fmla="val -70931"/>
            <a:gd name="adj2" fmla="val 102000"/>
          </a:avLst>
        </a:prstGeom>
        <a:solidFill>
          <a:srgbClr val="69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チーム名を入力してください</a:t>
          </a: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657225</xdr:colOff>
      <xdr:row>11</xdr:row>
      <xdr:rowOff>76200</xdr:rowOff>
    </xdr:from>
    <xdr:to>
      <xdr:col>3</xdr:col>
      <xdr:colOff>438150</xdr:colOff>
      <xdr:row>24</xdr:row>
      <xdr:rowOff>19050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990600" y="2114550"/>
          <a:ext cx="1333500" cy="2171700"/>
        </a:xfrm>
        <a:prstGeom prst="wedgeRectCallout">
          <a:avLst>
            <a:gd name="adj1" fmla="val -66431"/>
            <a:gd name="adj2" fmla="val -87282"/>
          </a:avLst>
        </a:prstGeom>
        <a:solidFill>
          <a:srgbClr val="69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えひめ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0001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松山  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道後  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港南  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3001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松前  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4001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砥部  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北条  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6001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小松  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7001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西条  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8001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新居浜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9001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～ 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の</a:t>
          </a:r>
          <a:r>
            <a:rPr lang="ja-JP" altLang="en-US" sz="1100" b="0" i="0" strike="noStrike">
              <a:solidFill>
                <a:srgbClr val="FF0000"/>
              </a:solidFill>
              <a:latin typeface="ＭＳ 明朝"/>
              <a:ea typeface="ＭＳ 明朝"/>
            </a:rPr>
            <a:t>連続番号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</a:p>
      </xdr:txBody>
    </xdr:sp>
    <xdr:clientData/>
  </xdr:twoCellAnchor>
  <xdr:twoCellAnchor>
    <xdr:from>
      <xdr:col>2</xdr:col>
      <xdr:colOff>523875</xdr:colOff>
      <xdr:row>34</xdr:row>
      <xdr:rowOff>95250</xdr:rowOff>
    </xdr:from>
    <xdr:to>
      <xdr:col>5</xdr:col>
      <xdr:colOff>895350</xdr:colOff>
      <xdr:row>38</xdr:row>
      <xdr:rowOff>9525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rrowheads="1"/>
        </xdr:cNvSpPr>
      </xdr:nvSpPr>
      <xdr:spPr bwMode="auto">
        <a:xfrm rot="10800000">
          <a:off x="1543050" y="6477000"/>
          <a:ext cx="3181350" cy="600075"/>
        </a:xfrm>
        <a:prstGeom prst="wedgeRectCallout">
          <a:avLst>
            <a:gd name="adj1" fmla="val 72153"/>
            <a:gd name="adj2" fmla="val 148412"/>
          </a:avLst>
        </a:prstGeom>
        <a:solidFill>
          <a:srgbClr val="69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上記選手の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ID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番号（４桁）のみ入力してください。選手名、住所、生年月日はデータ入力様式より転記されます。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171450</xdr:colOff>
      <xdr:row>12</xdr:row>
      <xdr:rowOff>28575</xdr:rowOff>
    </xdr:from>
    <xdr:to>
      <xdr:col>7</xdr:col>
      <xdr:colOff>647700</xdr:colOff>
      <xdr:row>17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4000500" y="2238375"/>
          <a:ext cx="2514600" cy="828675"/>
        </a:xfrm>
        <a:prstGeom prst="wedgeRectCallout">
          <a:avLst>
            <a:gd name="adj1" fmla="val -93560"/>
            <a:gd name="adj2" fmla="val -163792"/>
          </a:avLst>
        </a:prstGeom>
        <a:solidFill>
          <a:srgbClr val="69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FF0000"/>
              </a:solidFill>
              <a:latin typeface="HGｺﾞｼｯｸE"/>
              <a:ea typeface="HGｺﾞｼｯｸE"/>
            </a:rPr>
            <a:t>※</a:t>
          </a:r>
          <a:r>
            <a:rPr lang="ja-JP" altLang="en-US" sz="1400" b="0" i="0" strike="noStrike">
              <a:solidFill>
                <a:srgbClr val="FF0000"/>
              </a:solidFill>
              <a:latin typeface="HGｺﾞｼｯｸE"/>
              <a:ea typeface="HGｺﾞｼｯｸE"/>
            </a:rPr>
            <a:t>全てのシートに影響しま　す。間違いのないよう入力し、確認してください。</a:t>
          </a: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266700</xdr:colOff>
      <xdr:row>60</xdr:row>
      <xdr:rowOff>19050</xdr:rowOff>
    </xdr:from>
    <xdr:to>
      <xdr:col>6</xdr:col>
      <xdr:colOff>533400</xdr:colOff>
      <xdr:row>63</xdr:row>
      <xdr:rowOff>104775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>
          <a:spLocks noChangeArrowheads="1"/>
        </xdr:cNvSpPr>
      </xdr:nvSpPr>
      <xdr:spPr bwMode="auto">
        <a:xfrm rot="10800000">
          <a:off x="2152650" y="14525625"/>
          <a:ext cx="3181350" cy="600075"/>
        </a:xfrm>
        <a:prstGeom prst="wedgeRectCallout">
          <a:avLst>
            <a:gd name="adj1" fmla="val 95806"/>
            <a:gd name="adj2" fmla="val 269046"/>
          </a:avLst>
        </a:prstGeom>
        <a:solidFill>
          <a:srgbClr val="69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上記選手の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ID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番号（４桁）のみ入力してください。選手名、住所、生年月日はデータ入力様式より転記されます。</a:t>
          </a:r>
        </a:p>
      </xdr:txBody>
    </xdr:sp>
    <xdr:clientData/>
  </xdr:twoCellAnchor>
  <xdr:twoCellAnchor>
    <xdr:from>
      <xdr:col>4</xdr:col>
      <xdr:colOff>66675</xdr:colOff>
      <xdr:row>59</xdr:row>
      <xdr:rowOff>133350</xdr:rowOff>
    </xdr:from>
    <xdr:to>
      <xdr:col>6</xdr:col>
      <xdr:colOff>266700</xdr:colOff>
      <xdr:row>59</xdr:row>
      <xdr:rowOff>161925</xdr:rowOff>
    </xdr:to>
    <xdr:sp macro="" textlink="">
      <xdr:nvSpPr>
        <xdr:cNvPr id="11053" name="AutoShape 10">
          <a:extLst>
            <a:ext uri="{FF2B5EF4-FFF2-40B4-BE49-F238E27FC236}">
              <a16:creationId xmlns:a16="http://schemas.microsoft.com/office/drawing/2014/main" xmlns="" id="{00000000-0008-0000-0000-00002D2B0000}"/>
            </a:ext>
          </a:extLst>
        </xdr:cNvPr>
        <xdr:cNvSpPr>
          <a:spLocks noChangeArrowheads="1"/>
        </xdr:cNvSpPr>
      </xdr:nvSpPr>
      <xdr:spPr bwMode="auto">
        <a:xfrm rot="10800000" flipV="1">
          <a:off x="2990850" y="14468475"/>
          <a:ext cx="2076450" cy="28575"/>
        </a:xfrm>
        <a:prstGeom prst="wedgeRectCallout">
          <a:avLst>
            <a:gd name="adj1" fmla="val -137157"/>
            <a:gd name="adj2" fmla="val -4616667"/>
          </a:avLst>
        </a:prstGeom>
        <a:solidFill>
          <a:srgbClr val="69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419100</xdr:colOff>
      <xdr:row>41</xdr:row>
      <xdr:rowOff>133350</xdr:rowOff>
    </xdr:from>
    <xdr:to>
      <xdr:col>10</xdr:col>
      <xdr:colOff>695325</xdr:colOff>
      <xdr:row>44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086600" y="7715250"/>
          <a:ext cx="1952625" cy="428625"/>
        </a:xfrm>
        <a:prstGeom prst="wedgeRectCallout">
          <a:avLst>
            <a:gd name="adj1" fmla="val -69468"/>
            <a:gd name="adj2" fmla="val 98000"/>
          </a:avLst>
        </a:prstGeom>
        <a:solidFill>
          <a:srgbClr val="69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提出日（メール送付日）を記入してください。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5"/>
  </sheetPr>
  <dimension ref="B2:O76"/>
  <sheetViews>
    <sheetView tabSelected="1" topLeftCell="A25" workbookViewId="0">
      <selection activeCell="L41" sqref="L41"/>
    </sheetView>
  </sheetViews>
  <sheetFormatPr defaultRowHeight="13.5" x14ac:dyDescent="0.15"/>
  <cols>
    <col min="1" max="1" width="4.375" customWidth="1"/>
    <col min="3" max="3" width="11.375" customWidth="1"/>
    <col min="4" max="4" width="13.625" customWidth="1"/>
    <col min="5" max="5" width="11.875" customWidth="1"/>
    <col min="6" max="6" width="12.75" customWidth="1"/>
    <col min="7" max="7" width="14" customWidth="1"/>
    <col min="8" max="8" width="10.5" customWidth="1"/>
    <col min="9" max="9" width="11.75" customWidth="1"/>
    <col min="10" max="14" width="10.25" customWidth="1"/>
  </cols>
  <sheetData>
    <row r="2" spans="2:9" ht="17.25" x14ac:dyDescent="0.2">
      <c r="B2" s="93" t="s">
        <v>39</v>
      </c>
    </row>
    <row r="3" spans="2:9" ht="21" customHeight="1" thickBot="1" x14ac:dyDescent="0.2"/>
    <row r="4" spans="2:9" ht="14.25" thickBot="1" x14ac:dyDescent="0.2">
      <c r="B4" s="211" t="s">
        <v>70</v>
      </c>
      <c r="C4" s="212"/>
      <c r="D4" s="209"/>
      <c r="E4" s="210"/>
    </row>
    <row r="6" spans="2:9" x14ac:dyDescent="0.15">
      <c r="B6" s="1" t="s">
        <v>26</v>
      </c>
      <c r="C6" s="2" t="s">
        <v>14</v>
      </c>
      <c r="D6" s="2" t="s">
        <v>15</v>
      </c>
      <c r="E6" s="2" t="s">
        <v>12</v>
      </c>
      <c r="F6" s="215" t="s">
        <v>47</v>
      </c>
      <c r="G6" s="216"/>
      <c r="H6" s="2" t="s">
        <v>13</v>
      </c>
      <c r="I6" s="2" t="s">
        <v>17</v>
      </c>
    </row>
    <row r="7" spans="2:9" x14ac:dyDescent="0.15">
      <c r="B7" s="96">
        <v>1001</v>
      </c>
      <c r="C7" s="96" t="s">
        <v>48</v>
      </c>
      <c r="D7" s="97" t="s">
        <v>49</v>
      </c>
      <c r="E7" s="98">
        <v>34951</v>
      </c>
      <c r="F7" s="217" t="s">
        <v>27</v>
      </c>
      <c r="G7" s="218"/>
      <c r="H7" s="96" t="s">
        <v>28</v>
      </c>
      <c r="I7" s="98">
        <v>39326</v>
      </c>
    </row>
    <row r="8" spans="2:9" x14ac:dyDescent="0.15">
      <c r="B8" s="2">
        <v>1002</v>
      </c>
      <c r="C8" s="2"/>
      <c r="D8" s="2"/>
      <c r="E8" s="3"/>
      <c r="F8" s="215"/>
      <c r="G8" s="216"/>
      <c r="H8" s="2"/>
      <c r="I8" s="3"/>
    </row>
    <row r="9" spans="2:9" x14ac:dyDescent="0.15">
      <c r="B9" s="2">
        <v>1003</v>
      </c>
      <c r="C9" s="2"/>
      <c r="D9" s="2"/>
      <c r="E9" s="3"/>
      <c r="F9" s="215"/>
      <c r="G9" s="216"/>
      <c r="H9" s="2"/>
      <c r="I9" s="3"/>
    </row>
    <row r="10" spans="2:9" x14ac:dyDescent="0.15">
      <c r="B10" s="2">
        <v>1004</v>
      </c>
      <c r="C10" s="2"/>
      <c r="D10" s="2"/>
      <c r="E10" s="3"/>
      <c r="F10" s="215"/>
      <c r="G10" s="216"/>
      <c r="H10" s="2"/>
      <c r="I10" s="3"/>
    </row>
    <row r="11" spans="2:9" x14ac:dyDescent="0.15">
      <c r="B11" s="2"/>
      <c r="C11" s="2"/>
      <c r="D11" s="2"/>
      <c r="E11" s="3"/>
      <c r="F11" s="215"/>
      <c r="G11" s="216"/>
      <c r="H11" s="2"/>
      <c r="I11" s="3"/>
    </row>
    <row r="12" spans="2:9" x14ac:dyDescent="0.15">
      <c r="E12" s="37"/>
    </row>
    <row r="17" spans="2:15" x14ac:dyDescent="0.15">
      <c r="I17" s="99"/>
    </row>
    <row r="22" spans="2:15" x14ac:dyDescent="0.15">
      <c r="F22" s="95"/>
      <c r="G22" s="95"/>
    </row>
    <row r="27" spans="2:15" ht="17.25" x14ac:dyDescent="0.2">
      <c r="B27" s="94" t="s">
        <v>40</v>
      </c>
    </row>
    <row r="29" spans="2:15" ht="24" x14ac:dyDescent="0.25">
      <c r="B29" s="5"/>
      <c r="C29" s="5"/>
      <c r="D29" s="208" t="s">
        <v>58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5"/>
    </row>
    <row r="30" spans="2:15" ht="14.25" thickBo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5" ht="18" thickBot="1" x14ac:dyDescent="0.2">
      <c r="B31" s="88" t="s">
        <v>19</v>
      </c>
      <c r="C31" s="7" t="s">
        <v>0</v>
      </c>
      <c r="D31" s="8" t="s">
        <v>29</v>
      </c>
      <c r="E31" s="213" t="s">
        <v>41</v>
      </c>
      <c r="F31" s="214"/>
      <c r="G31" s="86"/>
      <c r="H31" s="10"/>
      <c r="I31" s="12" t="s">
        <v>5</v>
      </c>
      <c r="J31" s="13" t="s">
        <v>10</v>
      </c>
      <c r="K31" s="14" t="s">
        <v>6</v>
      </c>
      <c r="L31" s="15" t="s">
        <v>7</v>
      </c>
      <c r="M31" s="15" t="s">
        <v>8</v>
      </c>
      <c r="N31" s="16" t="s">
        <v>9</v>
      </c>
      <c r="O31" s="16" t="s">
        <v>9</v>
      </c>
    </row>
    <row r="32" spans="2:15" ht="18" thickBot="1" x14ac:dyDescent="0.25">
      <c r="B32" s="92" t="s">
        <v>43</v>
      </c>
      <c r="C32" s="19">
        <v>1</v>
      </c>
      <c r="D32" s="90" t="s">
        <v>42</v>
      </c>
      <c r="E32" s="205" t="s">
        <v>42</v>
      </c>
      <c r="F32" s="206"/>
      <c r="G32" s="206"/>
      <c r="H32" s="207"/>
      <c r="I32" s="91" t="s">
        <v>42</v>
      </c>
      <c r="J32" s="20" t="s">
        <v>11</v>
      </c>
      <c r="K32" s="21"/>
      <c r="L32" s="4"/>
      <c r="M32" s="4"/>
      <c r="N32" s="22"/>
      <c r="O32" s="22"/>
    </row>
    <row r="33" spans="2:15" ht="17.25" x14ac:dyDescent="0.2">
      <c r="B33" s="89"/>
      <c r="C33" s="19">
        <v>2</v>
      </c>
      <c r="D33" s="33"/>
      <c r="E33" s="198"/>
      <c r="F33" s="199"/>
      <c r="G33" s="87"/>
      <c r="H33" s="85"/>
      <c r="I33" s="34"/>
      <c r="J33" s="20" t="s">
        <v>11</v>
      </c>
      <c r="K33" s="21"/>
      <c r="L33" s="4"/>
      <c r="M33" s="4"/>
      <c r="N33" s="22"/>
      <c r="O33" s="22"/>
    </row>
    <row r="34" spans="2:15" ht="17.25" x14ac:dyDescent="0.2">
      <c r="B34" s="89"/>
      <c r="C34" s="19">
        <v>3</v>
      </c>
      <c r="D34" s="33"/>
      <c r="E34" s="198"/>
      <c r="F34" s="199"/>
      <c r="G34" s="87"/>
      <c r="H34" s="85"/>
      <c r="I34" s="34"/>
      <c r="J34" s="20" t="s">
        <v>11</v>
      </c>
      <c r="K34" s="21"/>
      <c r="L34" s="4"/>
      <c r="M34" s="4"/>
      <c r="N34" s="22"/>
      <c r="O34" s="22"/>
    </row>
    <row r="44" spans="2:15" ht="17.25" x14ac:dyDescent="0.2">
      <c r="B44" s="94" t="s">
        <v>73</v>
      </c>
    </row>
    <row r="46" spans="2:15" x14ac:dyDescent="0.15">
      <c r="H46" s="225" t="s">
        <v>61</v>
      </c>
      <c r="I46" s="226"/>
    </row>
    <row r="47" spans="2:15" ht="24" x14ac:dyDescent="0.25">
      <c r="B47" s="5"/>
      <c r="C47" s="208" t="s">
        <v>71</v>
      </c>
      <c r="D47" s="208"/>
      <c r="E47" s="208"/>
      <c r="F47" s="208"/>
      <c r="G47" s="208"/>
      <c r="H47" s="245"/>
      <c r="I47" s="245"/>
      <c r="J47" s="245"/>
      <c r="K47" s="40"/>
      <c r="L47" s="5"/>
    </row>
    <row r="48" spans="2:15" ht="24.75" thickBot="1" x14ac:dyDescent="0.3">
      <c r="B48" s="5"/>
      <c r="C48" s="200" t="s">
        <v>20</v>
      </c>
      <c r="D48" s="200"/>
      <c r="E48" s="40"/>
      <c r="F48" s="40"/>
      <c r="G48" s="40"/>
      <c r="H48" s="39"/>
      <c r="I48" s="40"/>
      <c r="J48" s="40"/>
      <c r="K48" s="40"/>
      <c r="L48" s="5"/>
    </row>
    <row r="49" spans="2:12" ht="19.5" thickBot="1" x14ac:dyDescent="0.25">
      <c r="B49" s="41"/>
      <c r="C49" s="42"/>
      <c r="D49" s="201" t="s">
        <v>53</v>
      </c>
      <c r="E49" s="202"/>
      <c r="F49" s="43" t="s">
        <v>30</v>
      </c>
      <c r="G49" s="45" t="s">
        <v>21</v>
      </c>
      <c r="H49" s="203" t="s">
        <v>50</v>
      </c>
      <c r="I49" s="204"/>
      <c r="L49" s="41"/>
    </row>
    <row r="50" spans="2:12" ht="14.25" thickBo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ht="17.25" x14ac:dyDescent="0.15">
      <c r="B51" s="46"/>
      <c r="C51" s="234" t="s">
        <v>44</v>
      </c>
      <c r="D51" s="234" t="s">
        <v>46</v>
      </c>
      <c r="E51" s="243" t="s">
        <v>72</v>
      </c>
      <c r="F51" s="234" t="s">
        <v>44</v>
      </c>
      <c r="G51" s="234" t="s">
        <v>46</v>
      </c>
      <c r="H51" s="243" t="s">
        <v>72</v>
      </c>
      <c r="I51" s="121"/>
      <c r="J51" s="104"/>
      <c r="K51" s="70"/>
      <c r="L51" s="46"/>
    </row>
    <row r="52" spans="2:12" ht="18" thickBot="1" x14ac:dyDescent="0.2">
      <c r="B52" s="46"/>
      <c r="C52" s="236"/>
      <c r="D52" s="236"/>
      <c r="E52" s="244" t="s">
        <v>45</v>
      </c>
      <c r="F52" s="236"/>
      <c r="G52" s="236"/>
      <c r="H52" s="244" t="s">
        <v>45</v>
      </c>
      <c r="I52" s="121"/>
      <c r="J52" s="104"/>
      <c r="K52" s="70"/>
      <c r="L52" s="46"/>
    </row>
    <row r="53" spans="2:12" ht="18" thickBot="1" x14ac:dyDescent="0.25">
      <c r="B53" s="122" t="s">
        <v>18</v>
      </c>
      <c r="C53" s="195" t="s">
        <v>42</v>
      </c>
      <c r="D53" s="242" t="s">
        <v>50</v>
      </c>
      <c r="E53" s="197" t="s">
        <v>42</v>
      </c>
      <c r="F53" s="197" t="s">
        <v>42</v>
      </c>
      <c r="G53" s="190" t="s">
        <v>50</v>
      </c>
      <c r="H53" s="192" t="s">
        <v>42</v>
      </c>
      <c r="I53" s="122" t="s">
        <v>18</v>
      </c>
      <c r="J53" s="102"/>
      <c r="K53" s="105"/>
    </row>
    <row r="54" spans="2:12" ht="18" thickBot="1" x14ac:dyDescent="0.2">
      <c r="B54" s="92" t="s">
        <v>43</v>
      </c>
      <c r="C54" s="196"/>
      <c r="D54" s="194"/>
      <c r="E54" s="196"/>
      <c r="F54" s="196"/>
      <c r="G54" s="191"/>
      <c r="H54" s="193"/>
      <c r="I54" s="92" t="s">
        <v>43</v>
      </c>
      <c r="J54" s="71"/>
      <c r="K54" s="106"/>
    </row>
    <row r="55" spans="2:12" ht="17.25" x14ac:dyDescent="0.2">
      <c r="B55" s="122" t="s">
        <v>18</v>
      </c>
      <c r="C55" s="117"/>
      <c r="D55" s="101"/>
      <c r="E55" s="114"/>
      <c r="F55" s="107"/>
      <c r="G55" s="80"/>
      <c r="H55" s="110"/>
      <c r="I55" s="122" t="s">
        <v>18</v>
      </c>
      <c r="J55" s="102"/>
      <c r="K55" s="105"/>
    </row>
    <row r="56" spans="2:12" ht="17.25" x14ac:dyDescent="0.2">
      <c r="B56" s="123"/>
      <c r="C56" s="115"/>
      <c r="D56" s="100"/>
      <c r="E56" s="116"/>
      <c r="F56" s="108"/>
      <c r="G56" s="79"/>
      <c r="H56" s="109"/>
      <c r="I56" s="124"/>
      <c r="J56" s="71"/>
      <c r="K56" s="106"/>
    </row>
    <row r="57" spans="2:12" ht="17.25" x14ac:dyDescent="0.2">
      <c r="B57" s="122" t="s">
        <v>18</v>
      </c>
      <c r="C57" s="117"/>
      <c r="D57" s="101"/>
      <c r="E57" s="114"/>
      <c r="F57" s="107"/>
      <c r="G57" s="103"/>
      <c r="H57" s="111"/>
      <c r="I57" s="122" t="s">
        <v>18</v>
      </c>
      <c r="J57" s="102"/>
      <c r="K57" s="105"/>
    </row>
    <row r="58" spans="2:12" ht="18" thickBot="1" x14ac:dyDescent="0.25">
      <c r="B58" s="123"/>
      <c r="C58" s="118"/>
      <c r="D58" s="119"/>
      <c r="E58" s="120"/>
      <c r="F58" s="112"/>
      <c r="G58" s="81"/>
      <c r="H58" s="113"/>
      <c r="I58" s="124"/>
      <c r="J58" s="71"/>
      <c r="K58" s="106"/>
    </row>
    <row r="64" spans="2:12" ht="14.25" thickBot="1" x14ac:dyDescent="0.2"/>
    <row r="65" spans="2:11" ht="18" customHeight="1" thickBot="1" x14ac:dyDescent="0.25">
      <c r="E65" s="73" t="s">
        <v>51</v>
      </c>
      <c r="F65" s="126" t="s">
        <v>52</v>
      </c>
      <c r="G65" s="73" t="s">
        <v>23</v>
      </c>
      <c r="H65" s="190" t="s">
        <v>50</v>
      </c>
      <c r="J65" s="125"/>
      <c r="K65" s="125"/>
    </row>
    <row r="66" spans="2:11" ht="18" thickBot="1" x14ac:dyDescent="0.25">
      <c r="E66" s="17"/>
      <c r="F66" s="17"/>
      <c r="G66" s="73" t="s">
        <v>23</v>
      </c>
      <c r="H66" s="191"/>
      <c r="J66" s="125"/>
      <c r="K66" s="125"/>
    </row>
    <row r="70" spans="2:11" ht="14.25" thickBot="1" x14ac:dyDescent="0.2"/>
    <row r="71" spans="2:11" ht="30.75" customHeight="1" x14ac:dyDescent="0.25">
      <c r="B71" s="135" t="s">
        <v>54</v>
      </c>
      <c r="C71" s="136"/>
      <c r="D71" s="137"/>
      <c r="E71" s="127"/>
      <c r="F71" s="127"/>
      <c r="G71" s="127"/>
      <c r="H71" s="127"/>
      <c r="I71" s="127"/>
      <c r="J71" s="127"/>
      <c r="K71" s="128"/>
    </row>
    <row r="72" spans="2:11" ht="12" customHeight="1" x14ac:dyDescent="0.2">
      <c r="B72" s="133"/>
      <c r="C72" s="134"/>
      <c r="D72" s="134"/>
      <c r="E72" s="134"/>
      <c r="F72" s="134"/>
      <c r="G72" s="134"/>
      <c r="H72" s="134"/>
      <c r="I72" s="134"/>
      <c r="J72" s="134"/>
      <c r="K72" s="129"/>
    </row>
    <row r="73" spans="2:11" ht="22.5" customHeight="1" x14ac:dyDescent="0.2">
      <c r="B73" s="133" t="s">
        <v>55</v>
      </c>
      <c r="C73" s="134"/>
      <c r="D73" s="134"/>
      <c r="E73" s="134"/>
      <c r="F73" s="134"/>
      <c r="G73" s="134"/>
      <c r="H73" s="134"/>
      <c r="I73" s="134"/>
      <c r="J73" s="134"/>
      <c r="K73" s="129"/>
    </row>
    <row r="74" spans="2:11" ht="22.5" customHeight="1" x14ac:dyDescent="0.2">
      <c r="B74" s="133" t="s">
        <v>56</v>
      </c>
      <c r="C74" s="134"/>
      <c r="D74" s="134"/>
      <c r="E74" s="134"/>
      <c r="F74" s="134"/>
      <c r="G74" s="134"/>
      <c r="H74" s="134"/>
      <c r="I74" s="134"/>
      <c r="J74" s="134"/>
      <c r="K74" s="129"/>
    </row>
    <row r="75" spans="2:11" ht="22.5" customHeight="1" x14ac:dyDescent="0.2">
      <c r="B75" s="133" t="s">
        <v>57</v>
      </c>
      <c r="C75" s="134"/>
      <c r="D75" s="134"/>
      <c r="E75" s="134"/>
      <c r="F75" s="134"/>
      <c r="G75" s="134"/>
      <c r="H75" s="134"/>
      <c r="I75" s="134"/>
      <c r="J75" s="134"/>
      <c r="K75" s="129"/>
    </row>
    <row r="76" spans="2:11" ht="9.75" customHeight="1" thickBot="1" x14ac:dyDescent="0.2">
      <c r="B76" s="130"/>
      <c r="C76" s="131"/>
      <c r="D76" s="131"/>
      <c r="E76" s="131"/>
      <c r="F76" s="131"/>
      <c r="G76" s="131"/>
      <c r="H76" s="131"/>
      <c r="I76" s="131"/>
      <c r="J76" s="131"/>
      <c r="K76" s="132"/>
    </row>
  </sheetData>
  <mergeCells count="29">
    <mergeCell ref="C51:C52"/>
    <mergeCell ref="D51:D52"/>
    <mergeCell ref="F51:F52"/>
    <mergeCell ref="G51:G52"/>
    <mergeCell ref="C47:G47"/>
    <mergeCell ref="E32:H32"/>
    <mergeCell ref="D29:N29"/>
    <mergeCell ref="D4:E4"/>
    <mergeCell ref="B4:C4"/>
    <mergeCell ref="E31:F31"/>
    <mergeCell ref="F6:G6"/>
    <mergeCell ref="F7:G7"/>
    <mergeCell ref="F8:G8"/>
    <mergeCell ref="F9:G9"/>
    <mergeCell ref="F10:G10"/>
    <mergeCell ref="F11:G11"/>
    <mergeCell ref="E33:F33"/>
    <mergeCell ref="E34:F34"/>
    <mergeCell ref="C48:D48"/>
    <mergeCell ref="D49:E49"/>
    <mergeCell ref="H49:I49"/>
    <mergeCell ref="H46:I46"/>
    <mergeCell ref="H65:H66"/>
    <mergeCell ref="H53:H54"/>
    <mergeCell ref="D53:D54"/>
    <mergeCell ref="C53:C54"/>
    <mergeCell ref="E53:E54"/>
    <mergeCell ref="G53:G54"/>
    <mergeCell ref="F53:F54"/>
  </mergeCells>
  <phoneticPr fontId="1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</sheetPr>
  <dimension ref="B1:H77"/>
  <sheetViews>
    <sheetView workbookViewId="0">
      <selection activeCell="K20" sqref="K20"/>
    </sheetView>
  </sheetViews>
  <sheetFormatPr defaultRowHeight="13.5" x14ac:dyDescent="0.15"/>
  <cols>
    <col min="1" max="1" width="4.375" customWidth="1"/>
    <col min="3" max="3" width="11.375" customWidth="1"/>
    <col min="4" max="4" width="13.625" customWidth="1"/>
    <col min="5" max="5" width="11.875" customWidth="1"/>
    <col min="6" max="6" width="28" customWidth="1"/>
    <col min="7" max="7" width="8.625" customWidth="1"/>
    <col min="8" max="8" width="11.75" customWidth="1"/>
    <col min="9" max="13" width="10.25" customWidth="1"/>
  </cols>
  <sheetData>
    <row r="1" spans="2:8" ht="14.25" thickBot="1" x14ac:dyDescent="0.2"/>
    <row r="2" spans="2:8" ht="14.25" thickBot="1" x14ac:dyDescent="0.2">
      <c r="B2" s="211" t="s">
        <v>70</v>
      </c>
      <c r="C2" s="212"/>
      <c r="D2" s="209"/>
      <c r="E2" s="210"/>
    </row>
    <row r="4" spans="2:8" x14ac:dyDescent="0.15">
      <c r="B4" s="1" t="s">
        <v>18</v>
      </c>
      <c r="C4" s="2" t="s">
        <v>14</v>
      </c>
      <c r="D4" s="2" t="s">
        <v>15</v>
      </c>
      <c r="E4" s="2" t="s">
        <v>12</v>
      </c>
      <c r="F4" s="2" t="s">
        <v>16</v>
      </c>
      <c r="G4" s="2" t="s">
        <v>13</v>
      </c>
      <c r="H4" s="2" t="s">
        <v>17</v>
      </c>
    </row>
    <row r="5" spans="2:8" x14ac:dyDescent="0.15">
      <c r="B5" s="168"/>
      <c r="C5" s="169"/>
      <c r="D5" s="170"/>
      <c r="E5" s="171"/>
      <c r="F5" s="172"/>
      <c r="G5" s="167" t="s">
        <v>60</v>
      </c>
      <c r="H5" s="173"/>
    </row>
    <row r="6" spans="2:8" x14ac:dyDescent="0.15">
      <c r="B6" s="168"/>
      <c r="C6" s="169"/>
      <c r="D6" s="170"/>
      <c r="E6" s="171"/>
      <c r="F6" s="172"/>
      <c r="G6" s="167" t="s">
        <v>60</v>
      </c>
      <c r="H6" s="174"/>
    </row>
    <row r="7" spans="2:8" x14ac:dyDescent="0.15">
      <c r="B7" s="168"/>
      <c r="C7" s="169"/>
      <c r="D7" s="170"/>
      <c r="E7" s="171"/>
      <c r="F7" s="172"/>
      <c r="G7" s="167" t="s">
        <v>60</v>
      </c>
      <c r="H7" s="174"/>
    </row>
    <row r="8" spans="2:8" x14ac:dyDescent="0.15">
      <c r="B8" s="168"/>
      <c r="C8" s="169"/>
      <c r="D8" s="170"/>
      <c r="E8" s="171"/>
      <c r="F8" s="172"/>
      <c r="G8" s="167" t="s">
        <v>60</v>
      </c>
      <c r="H8" s="174"/>
    </row>
    <row r="9" spans="2:8" x14ac:dyDescent="0.15">
      <c r="B9" s="168"/>
      <c r="C9" s="175"/>
      <c r="D9" s="176"/>
      <c r="E9" s="171"/>
      <c r="F9" s="168"/>
      <c r="G9" s="167" t="s">
        <v>60</v>
      </c>
      <c r="H9" s="174"/>
    </row>
    <row r="10" spans="2:8" x14ac:dyDescent="0.15">
      <c r="B10" s="168"/>
      <c r="C10" s="177"/>
      <c r="D10" s="170"/>
      <c r="E10" s="171"/>
      <c r="F10" s="143"/>
      <c r="G10" s="167" t="s">
        <v>60</v>
      </c>
      <c r="H10" s="178"/>
    </row>
    <row r="11" spans="2:8" x14ac:dyDescent="0.15">
      <c r="B11" s="168"/>
      <c r="C11" s="177"/>
      <c r="D11" s="170"/>
      <c r="E11" s="171"/>
      <c r="F11" s="143"/>
      <c r="G11" s="167" t="s">
        <v>60</v>
      </c>
      <c r="H11" s="173"/>
    </row>
    <row r="12" spans="2:8" x14ac:dyDescent="0.15">
      <c r="B12" s="168"/>
      <c r="C12" s="177"/>
      <c r="D12" s="170"/>
      <c r="E12" s="171"/>
      <c r="F12" s="143"/>
      <c r="G12" s="167" t="s">
        <v>60</v>
      </c>
      <c r="H12" s="174"/>
    </row>
    <row r="13" spans="2:8" x14ac:dyDescent="0.15">
      <c r="B13" s="168"/>
      <c r="C13" s="177"/>
      <c r="D13" s="170"/>
      <c r="E13" s="171"/>
      <c r="F13" s="143"/>
      <c r="G13" s="167" t="s">
        <v>60</v>
      </c>
      <c r="H13" s="173"/>
    </row>
    <row r="14" spans="2:8" x14ac:dyDescent="0.15">
      <c r="B14" s="168"/>
      <c r="C14" s="177"/>
      <c r="D14" s="170"/>
      <c r="E14" s="171"/>
      <c r="F14" s="143"/>
      <c r="G14" s="167" t="s">
        <v>60</v>
      </c>
      <c r="H14" s="174"/>
    </row>
    <row r="15" spans="2:8" x14ac:dyDescent="0.15">
      <c r="B15" s="168"/>
      <c r="C15" s="177"/>
      <c r="D15" s="170"/>
      <c r="E15" s="179"/>
      <c r="F15" s="143"/>
      <c r="G15" s="167" t="s">
        <v>60</v>
      </c>
      <c r="H15" s="174"/>
    </row>
    <row r="16" spans="2:8" x14ac:dyDescent="0.15">
      <c r="B16" s="168"/>
      <c r="C16" s="177"/>
      <c r="D16" s="170"/>
      <c r="E16" s="179"/>
      <c r="F16" s="143"/>
      <c r="G16" s="167" t="s">
        <v>60</v>
      </c>
      <c r="H16" s="173"/>
    </row>
    <row r="17" spans="2:8" x14ac:dyDescent="0.15">
      <c r="B17" s="168"/>
      <c r="C17" s="177"/>
      <c r="D17" s="170"/>
      <c r="E17" s="179"/>
      <c r="F17" s="143"/>
      <c r="G17" s="167" t="s">
        <v>60</v>
      </c>
      <c r="H17" s="173"/>
    </row>
    <row r="18" spans="2:8" x14ac:dyDescent="0.15">
      <c r="B18" s="168"/>
      <c r="C18" s="153"/>
      <c r="D18" s="176"/>
      <c r="E18" s="179"/>
      <c r="F18" s="138"/>
      <c r="G18" s="167" t="s">
        <v>60</v>
      </c>
      <c r="H18" s="180"/>
    </row>
    <row r="19" spans="2:8" x14ac:dyDescent="0.15">
      <c r="B19" s="168"/>
      <c r="C19" s="177"/>
      <c r="D19" s="170"/>
      <c r="E19" s="171"/>
      <c r="F19" s="143"/>
      <c r="G19" s="167" t="s">
        <v>60</v>
      </c>
      <c r="H19" s="173"/>
    </row>
    <row r="20" spans="2:8" x14ac:dyDescent="0.15">
      <c r="B20" s="168"/>
      <c r="C20" s="177"/>
      <c r="D20" s="181"/>
      <c r="E20" s="171"/>
      <c r="F20" s="143"/>
      <c r="G20" s="167" t="s">
        <v>60</v>
      </c>
      <c r="H20" s="174"/>
    </row>
    <row r="21" spans="2:8" x14ac:dyDescent="0.15">
      <c r="B21" s="168"/>
      <c r="C21" s="153"/>
      <c r="D21" s="176"/>
      <c r="E21" s="171"/>
      <c r="F21" s="143"/>
      <c r="G21" s="167" t="s">
        <v>60</v>
      </c>
      <c r="H21" s="173"/>
    </row>
    <row r="22" spans="2:8" x14ac:dyDescent="0.15">
      <c r="B22" s="168"/>
      <c r="C22" s="177"/>
      <c r="D22" s="170"/>
      <c r="E22" s="179"/>
      <c r="F22" s="143"/>
      <c r="G22" s="167" t="s">
        <v>60</v>
      </c>
      <c r="H22" s="173"/>
    </row>
    <row r="23" spans="2:8" x14ac:dyDescent="0.15">
      <c r="B23" s="168"/>
      <c r="C23" s="177"/>
      <c r="D23" s="170"/>
      <c r="E23" s="179"/>
      <c r="F23" s="143"/>
      <c r="G23" s="167" t="s">
        <v>60</v>
      </c>
      <c r="H23" s="173"/>
    </row>
    <row r="24" spans="2:8" x14ac:dyDescent="0.15">
      <c r="B24" s="168"/>
      <c r="C24" s="177"/>
      <c r="D24" s="170"/>
      <c r="E24" s="179"/>
      <c r="F24" s="143"/>
      <c r="G24" s="167" t="s">
        <v>60</v>
      </c>
      <c r="H24" s="173"/>
    </row>
    <row r="25" spans="2:8" x14ac:dyDescent="0.15">
      <c r="B25" s="168"/>
      <c r="C25" s="177"/>
      <c r="D25" s="170"/>
      <c r="E25" s="171"/>
      <c r="F25" s="143"/>
      <c r="G25" s="167" t="s">
        <v>60</v>
      </c>
      <c r="H25" s="173"/>
    </row>
    <row r="26" spans="2:8" x14ac:dyDescent="0.15">
      <c r="B26" s="168"/>
      <c r="C26" s="177"/>
      <c r="D26" s="170"/>
      <c r="E26" s="171"/>
      <c r="F26" s="143"/>
      <c r="G26" s="167" t="s">
        <v>60</v>
      </c>
      <c r="H26" s="173"/>
    </row>
    <row r="27" spans="2:8" x14ac:dyDescent="0.15">
      <c r="B27" s="168"/>
      <c r="C27" s="177"/>
      <c r="D27" s="170"/>
      <c r="E27" s="171"/>
      <c r="F27" s="143"/>
      <c r="G27" s="167" t="s">
        <v>60</v>
      </c>
      <c r="H27" s="173"/>
    </row>
    <row r="28" spans="2:8" x14ac:dyDescent="0.15">
      <c r="B28" s="168"/>
      <c r="C28" s="177"/>
      <c r="D28" s="170"/>
      <c r="E28" s="171"/>
      <c r="F28" s="143"/>
      <c r="G28" s="167" t="s">
        <v>60</v>
      </c>
      <c r="H28" s="173"/>
    </row>
    <row r="29" spans="2:8" x14ac:dyDescent="0.15">
      <c r="B29" s="168"/>
      <c r="C29" s="177"/>
      <c r="D29" s="170"/>
      <c r="E29" s="171"/>
      <c r="F29" s="143"/>
      <c r="G29" s="167" t="s">
        <v>60</v>
      </c>
      <c r="H29" s="173"/>
    </row>
    <row r="30" spans="2:8" x14ac:dyDescent="0.15">
      <c r="B30" s="168"/>
      <c r="C30" s="177"/>
      <c r="D30" s="170"/>
      <c r="E30" s="171"/>
      <c r="F30" s="143"/>
      <c r="G30" s="167" t="s">
        <v>60</v>
      </c>
      <c r="H30" s="173"/>
    </row>
    <row r="31" spans="2:8" x14ac:dyDescent="0.15">
      <c r="B31" s="168"/>
      <c r="C31" s="177"/>
      <c r="D31" s="170"/>
      <c r="E31" s="171"/>
      <c r="F31" s="143"/>
      <c r="G31" s="167" t="s">
        <v>60</v>
      </c>
      <c r="H31" s="173"/>
    </row>
    <row r="32" spans="2:8" x14ac:dyDescent="0.15">
      <c r="B32" s="138"/>
      <c r="C32" s="143"/>
      <c r="D32" s="150"/>
      <c r="E32" s="142"/>
      <c r="F32" s="150"/>
      <c r="G32" s="167" t="s">
        <v>60</v>
      </c>
      <c r="H32" s="142"/>
    </row>
    <row r="33" spans="2:8" x14ac:dyDescent="0.15">
      <c r="B33" s="138"/>
      <c r="C33" s="141"/>
      <c r="D33" s="141"/>
      <c r="E33" s="139"/>
      <c r="F33" s="141"/>
      <c r="G33" s="167" t="s">
        <v>60</v>
      </c>
      <c r="H33" s="139"/>
    </row>
    <row r="34" spans="2:8" x14ac:dyDescent="0.15">
      <c r="B34" s="141"/>
      <c r="C34" s="138"/>
      <c r="D34" s="138"/>
      <c r="E34" s="139"/>
      <c r="F34" s="138"/>
      <c r="G34" s="167" t="s">
        <v>60</v>
      </c>
      <c r="H34" s="139"/>
    </row>
    <row r="35" spans="2:8" x14ac:dyDescent="0.15">
      <c r="B35" s="141"/>
      <c r="C35" s="143"/>
      <c r="D35" s="150"/>
      <c r="E35" s="142"/>
      <c r="F35" s="150"/>
      <c r="G35" s="167" t="s">
        <v>60</v>
      </c>
      <c r="H35" s="142"/>
    </row>
    <row r="36" spans="2:8" x14ac:dyDescent="0.15">
      <c r="B36" s="141"/>
      <c r="C36" s="152"/>
      <c r="D36" s="150"/>
      <c r="E36" s="142"/>
      <c r="F36" s="141"/>
      <c r="G36" s="167" t="s">
        <v>60</v>
      </c>
      <c r="H36" s="142"/>
    </row>
    <row r="37" spans="2:8" x14ac:dyDescent="0.15">
      <c r="B37" s="141"/>
      <c r="C37" s="138"/>
      <c r="D37" s="162"/>
      <c r="E37" s="139"/>
      <c r="F37" s="138"/>
      <c r="G37" s="167" t="s">
        <v>60</v>
      </c>
      <c r="H37" s="139"/>
    </row>
    <row r="38" spans="2:8" ht="14.25" x14ac:dyDescent="0.15">
      <c r="B38" s="141"/>
      <c r="C38" s="138"/>
      <c r="D38" s="163"/>
      <c r="E38" s="139"/>
      <c r="F38" s="138"/>
      <c r="G38" s="167" t="s">
        <v>60</v>
      </c>
      <c r="H38" s="139"/>
    </row>
    <row r="39" spans="2:8" x14ac:dyDescent="0.15">
      <c r="B39" s="141"/>
      <c r="C39" s="143"/>
      <c r="D39" s="150"/>
      <c r="E39" s="142"/>
      <c r="F39" s="150"/>
      <c r="G39" s="167" t="s">
        <v>60</v>
      </c>
      <c r="H39" s="142"/>
    </row>
    <row r="40" spans="2:8" ht="14.25" x14ac:dyDescent="0.15">
      <c r="B40" s="143"/>
      <c r="C40" s="143"/>
      <c r="D40" s="161"/>
      <c r="E40" s="142"/>
      <c r="F40" s="150"/>
      <c r="G40" s="167" t="s">
        <v>60</v>
      </c>
      <c r="H40" s="142"/>
    </row>
    <row r="41" spans="2:8" x14ac:dyDescent="0.15">
      <c r="B41" s="143"/>
      <c r="C41" s="143"/>
      <c r="D41" s="150"/>
      <c r="E41" s="142"/>
      <c r="F41" s="141"/>
      <c r="G41" s="167" t="s">
        <v>60</v>
      </c>
      <c r="H41" s="142"/>
    </row>
    <row r="42" spans="2:8" x14ac:dyDescent="0.15">
      <c r="B42" s="143"/>
      <c r="C42" s="143"/>
      <c r="D42" s="150"/>
      <c r="E42" s="142"/>
      <c r="F42" s="150"/>
      <c r="G42" s="167" t="s">
        <v>60</v>
      </c>
      <c r="H42" s="142"/>
    </row>
    <row r="43" spans="2:8" ht="14.25" x14ac:dyDescent="0.15">
      <c r="B43" s="143"/>
      <c r="C43" s="152"/>
      <c r="D43" s="154"/>
      <c r="E43" s="142"/>
      <c r="F43" s="141"/>
      <c r="G43" s="167" t="s">
        <v>60</v>
      </c>
      <c r="H43" s="142"/>
    </row>
    <row r="44" spans="2:8" x14ac:dyDescent="0.15">
      <c r="B44" s="155"/>
      <c r="C44" s="156"/>
      <c r="D44" s="164"/>
      <c r="E44" s="157"/>
      <c r="F44" s="156"/>
      <c r="G44" s="167" t="s">
        <v>60</v>
      </c>
      <c r="H44" s="157"/>
    </row>
    <row r="45" spans="2:8" ht="14.25" x14ac:dyDescent="0.15">
      <c r="B45" s="155"/>
      <c r="C45" s="156"/>
      <c r="D45" s="165"/>
      <c r="E45" s="157"/>
      <c r="F45" s="156"/>
      <c r="G45" s="167" t="s">
        <v>60</v>
      </c>
      <c r="H45" s="157"/>
    </row>
    <row r="46" spans="2:8" x14ac:dyDescent="0.15">
      <c r="B46" s="155"/>
      <c r="C46" s="155"/>
      <c r="D46" s="158"/>
      <c r="E46" s="157"/>
      <c r="F46" s="158"/>
      <c r="G46" s="167" t="s">
        <v>60</v>
      </c>
      <c r="H46" s="157"/>
    </row>
    <row r="47" spans="2:8" ht="14.25" x14ac:dyDescent="0.15">
      <c r="B47" s="155"/>
      <c r="C47" s="155"/>
      <c r="D47" s="159"/>
      <c r="E47" s="157"/>
      <c r="F47" s="158"/>
      <c r="G47" s="167" t="s">
        <v>60</v>
      </c>
      <c r="H47" s="157"/>
    </row>
    <row r="48" spans="2:8" x14ac:dyDescent="0.15">
      <c r="B48" s="155"/>
      <c r="C48" s="155"/>
      <c r="D48" s="158"/>
      <c r="E48" s="157"/>
      <c r="F48" s="156"/>
      <c r="G48" s="167" t="s">
        <v>60</v>
      </c>
      <c r="H48" s="157"/>
    </row>
    <row r="49" spans="2:8" x14ac:dyDescent="0.15">
      <c r="B49" s="155"/>
      <c r="C49" s="156"/>
      <c r="D49" s="160"/>
      <c r="E49" s="157"/>
      <c r="F49" s="156"/>
      <c r="G49" s="167" t="s">
        <v>60</v>
      </c>
      <c r="H49" s="157"/>
    </row>
    <row r="50" spans="2:8" x14ac:dyDescent="0.15">
      <c r="B50" s="143"/>
      <c r="C50" s="141"/>
      <c r="D50" s="166"/>
      <c r="E50" s="142"/>
      <c r="F50" s="138"/>
      <c r="G50" s="167" t="s">
        <v>60</v>
      </c>
      <c r="H50" s="139"/>
    </row>
    <row r="51" spans="2:8" x14ac:dyDescent="0.15">
      <c r="B51" s="144"/>
      <c r="C51" s="143"/>
      <c r="D51" s="141"/>
      <c r="E51" s="142"/>
      <c r="F51" s="141"/>
      <c r="G51" s="167" t="s">
        <v>60</v>
      </c>
      <c r="H51" s="139"/>
    </row>
    <row r="52" spans="2:8" x14ac:dyDescent="0.15">
      <c r="B52" s="144"/>
      <c r="C52" s="143"/>
      <c r="D52" s="141"/>
      <c r="E52" s="142"/>
      <c r="F52" s="141"/>
      <c r="G52" s="167" t="s">
        <v>60</v>
      </c>
      <c r="H52" s="139"/>
    </row>
    <row r="53" spans="2:8" x14ac:dyDescent="0.15">
      <c r="B53" s="144"/>
      <c r="C53" s="143"/>
      <c r="D53" s="141"/>
      <c r="E53" s="142"/>
      <c r="F53" s="141"/>
      <c r="G53" s="167" t="s">
        <v>60</v>
      </c>
      <c r="H53" s="139"/>
    </row>
    <row r="54" spans="2:8" x14ac:dyDescent="0.15">
      <c r="B54" s="145"/>
      <c r="C54" s="146"/>
      <c r="D54" s="147"/>
      <c r="E54" s="148"/>
      <c r="F54" s="147"/>
      <c r="G54" s="167" t="s">
        <v>60</v>
      </c>
      <c r="H54" s="148"/>
    </row>
    <row r="55" spans="2:8" ht="14.25" x14ac:dyDescent="0.15">
      <c r="B55" s="144"/>
      <c r="C55" s="143"/>
      <c r="D55" s="149"/>
      <c r="E55" s="142"/>
      <c r="F55" s="150"/>
      <c r="G55" s="167" t="s">
        <v>60</v>
      </c>
      <c r="H55" s="142"/>
    </row>
    <row r="56" spans="2:8" x14ac:dyDescent="0.15">
      <c r="B56" s="144"/>
      <c r="C56" s="143"/>
      <c r="D56" s="150"/>
      <c r="E56" s="142"/>
      <c r="F56" s="150"/>
      <c r="G56" s="167" t="s">
        <v>60</v>
      </c>
      <c r="H56" s="142"/>
    </row>
    <row r="57" spans="2:8" ht="14.25" x14ac:dyDescent="0.15">
      <c r="B57" s="144"/>
      <c r="C57" s="143"/>
      <c r="D57" s="151"/>
      <c r="E57" s="142"/>
      <c r="F57" s="150"/>
      <c r="G57" s="167" t="s">
        <v>60</v>
      </c>
      <c r="H57" s="142"/>
    </row>
    <row r="58" spans="2:8" x14ac:dyDescent="0.15">
      <c r="B58" s="144"/>
      <c r="C58" s="143"/>
      <c r="D58" s="150"/>
      <c r="E58" s="142"/>
      <c r="F58" s="141"/>
      <c r="G58" s="167" t="s">
        <v>60</v>
      </c>
      <c r="H58" s="142"/>
    </row>
    <row r="59" spans="2:8" x14ac:dyDescent="0.15">
      <c r="B59" s="144"/>
      <c r="C59" s="143"/>
      <c r="D59" s="150"/>
      <c r="E59" s="142"/>
      <c r="F59" s="150"/>
      <c r="G59" s="167" t="s">
        <v>60</v>
      </c>
      <c r="H59" s="142"/>
    </row>
    <row r="60" spans="2:8" x14ac:dyDescent="0.15">
      <c r="B60" s="144"/>
      <c r="C60" s="143"/>
      <c r="D60" s="150"/>
      <c r="E60" s="142"/>
      <c r="F60" s="150"/>
      <c r="G60" s="167" t="s">
        <v>60</v>
      </c>
      <c r="H60" s="142"/>
    </row>
    <row r="61" spans="2:8" x14ac:dyDescent="0.15">
      <c r="B61" s="144"/>
      <c r="C61" s="143"/>
      <c r="D61" s="150"/>
      <c r="E61" s="142"/>
      <c r="F61" s="150"/>
      <c r="G61" s="167" t="s">
        <v>60</v>
      </c>
      <c r="H61" s="142"/>
    </row>
    <row r="62" spans="2:8" x14ac:dyDescent="0.15">
      <c r="B62" s="144"/>
      <c r="C62" s="152"/>
      <c r="D62" s="150"/>
      <c r="E62" s="142"/>
      <c r="F62" s="141"/>
      <c r="G62" s="167" t="s">
        <v>60</v>
      </c>
      <c r="H62" s="142"/>
    </row>
    <row r="63" spans="2:8" x14ac:dyDescent="0.15">
      <c r="B63" s="144"/>
      <c r="C63" s="143"/>
      <c r="D63" s="150"/>
      <c r="E63" s="142"/>
      <c r="F63" s="150"/>
      <c r="G63" s="167" t="s">
        <v>60</v>
      </c>
      <c r="H63" s="142"/>
    </row>
    <row r="64" spans="2:8" x14ac:dyDescent="0.15">
      <c r="B64" s="144"/>
      <c r="C64" s="143"/>
      <c r="D64" s="150"/>
      <c r="E64" s="142"/>
      <c r="F64" s="150"/>
      <c r="G64" s="167" t="s">
        <v>60</v>
      </c>
      <c r="H64" s="142"/>
    </row>
    <row r="65" spans="2:8" ht="14.25" x14ac:dyDescent="0.15">
      <c r="B65" s="144"/>
      <c r="C65" s="143"/>
      <c r="D65" s="149"/>
      <c r="E65" s="142"/>
      <c r="F65" s="150"/>
      <c r="G65" s="167" t="s">
        <v>60</v>
      </c>
      <c r="H65" s="142"/>
    </row>
    <row r="66" spans="2:8" x14ac:dyDescent="0.15">
      <c r="B66" s="144"/>
      <c r="C66" s="138"/>
      <c r="D66" s="138"/>
      <c r="E66" s="139"/>
      <c r="F66" s="138"/>
      <c r="G66" s="167" t="s">
        <v>60</v>
      </c>
      <c r="H66" s="139"/>
    </row>
    <row r="67" spans="2:8" x14ac:dyDescent="0.15">
      <c r="B67" s="144"/>
      <c r="C67" s="143"/>
      <c r="D67" s="150"/>
      <c r="E67" s="142"/>
      <c r="F67" s="150"/>
      <c r="G67" s="167" t="s">
        <v>60</v>
      </c>
      <c r="H67" s="142"/>
    </row>
    <row r="68" spans="2:8" x14ac:dyDescent="0.15">
      <c r="B68" s="144"/>
      <c r="C68" s="143"/>
      <c r="D68" s="150"/>
      <c r="E68" s="142"/>
      <c r="F68" s="150"/>
      <c r="G68" s="167" t="s">
        <v>60</v>
      </c>
      <c r="H68" s="142"/>
    </row>
    <row r="69" spans="2:8" x14ac:dyDescent="0.15">
      <c r="B69" s="144"/>
      <c r="C69" s="143"/>
      <c r="D69" s="150"/>
      <c r="E69" s="142"/>
      <c r="F69" s="150"/>
      <c r="G69" s="167" t="s">
        <v>60</v>
      </c>
      <c r="H69" s="142"/>
    </row>
    <row r="70" spans="2:8" x14ac:dyDescent="0.15">
      <c r="B70" s="144"/>
      <c r="C70" s="143"/>
      <c r="D70" s="150"/>
      <c r="E70" s="142"/>
      <c r="F70" s="150"/>
      <c r="G70" s="167" t="s">
        <v>60</v>
      </c>
      <c r="H70" s="142"/>
    </row>
    <row r="71" spans="2:8" x14ac:dyDescent="0.15">
      <c r="B71" s="144"/>
      <c r="C71" s="143"/>
      <c r="D71" s="150"/>
      <c r="E71" s="142"/>
      <c r="F71" s="150"/>
      <c r="G71" s="167" t="s">
        <v>60</v>
      </c>
      <c r="H71" s="142"/>
    </row>
    <row r="72" spans="2:8" x14ac:dyDescent="0.15">
      <c r="B72" s="144"/>
      <c r="C72" s="143"/>
      <c r="D72" s="150"/>
      <c r="E72" s="142"/>
      <c r="F72" s="150"/>
      <c r="G72" s="167" t="s">
        <v>60</v>
      </c>
      <c r="H72" s="142"/>
    </row>
    <row r="73" spans="2:8" x14ac:dyDescent="0.15">
      <c r="B73" s="144"/>
      <c r="C73" s="143"/>
      <c r="D73" s="150"/>
      <c r="E73" s="142"/>
      <c r="F73" s="150"/>
      <c r="G73" s="167" t="s">
        <v>60</v>
      </c>
      <c r="H73" s="142"/>
    </row>
    <row r="74" spans="2:8" x14ac:dyDescent="0.15">
      <c r="B74" s="144"/>
      <c r="C74" s="143"/>
      <c r="D74" s="150"/>
      <c r="E74" s="142"/>
      <c r="F74" s="150"/>
      <c r="G74" s="167" t="s">
        <v>60</v>
      </c>
      <c r="H74" s="142"/>
    </row>
    <row r="75" spans="2:8" x14ac:dyDescent="0.15">
      <c r="B75" s="144"/>
      <c r="C75" s="143"/>
      <c r="D75" s="150"/>
      <c r="E75" s="142"/>
      <c r="F75" s="150"/>
      <c r="G75" s="167" t="s">
        <v>60</v>
      </c>
      <c r="H75" s="142"/>
    </row>
    <row r="76" spans="2:8" x14ac:dyDescent="0.15">
      <c r="B76" s="144"/>
      <c r="C76" s="141"/>
      <c r="D76" s="141"/>
      <c r="E76" s="142"/>
      <c r="F76" s="141"/>
      <c r="G76" s="167" t="s">
        <v>60</v>
      </c>
      <c r="H76" s="139"/>
    </row>
    <row r="77" spans="2:8" ht="14.25" x14ac:dyDescent="0.15">
      <c r="B77" s="144"/>
      <c r="C77" s="143"/>
      <c r="D77" s="149"/>
      <c r="E77" s="142"/>
      <c r="F77" s="150"/>
      <c r="G77" s="167" t="s">
        <v>60</v>
      </c>
      <c r="H77" s="142"/>
    </row>
  </sheetData>
  <mergeCells count="2">
    <mergeCell ref="D2:E2"/>
    <mergeCell ref="B2:C2"/>
  </mergeCells>
  <phoneticPr fontId="11"/>
  <pageMargins left="0.31" right="0.25" top="0.71" bottom="0.65" header="0.51200000000000001" footer="0.51200000000000001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N77"/>
  <sheetViews>
    <sheetView view="pageBreakPreview" topLeftCell="B1" zoomScaleNormal="100" zoomScaleSheetLayoutView="100" workbookViewId="0">
      <selection activeCell="B4" sqref="B4"/>
    </sheetView>
  </sheetViews>
  <sheetFormatPr defaultRowHeight="13.5" x14ac:dyDescent="0.15"/>
  <cols>
    <col min="1" max="1" width="2.125" style="5" customWidth="1"/>
    <col min="2" max="2" width="6.5" style="5" customWidth="1"/>
    <col min="3" max="3" width="3.375" style="5" customWidth="1"/>
    <col min="4" max="4" width="17.625" style="5" customWidth="1"/>
    <col min="5" max="7" width="9" style="5"/>
    <col min="8" max="8" width="9.625" style="5" customWidth="1"/>
    <col min="9" max="9" width="15.5" style="5" customWidth="1"/>
    <col min="10" max="14" width="5" style="5" customWidth="1"/>
    <col min="15" max="16384" width="9" style="5"/>
  </cols>
  <sheetData>
    <row r="1" spans="2:14" ht="24.75" customHeight="1" x14ac:dyDescent="0.25">
      <c r="D1" s="208" t="s">
        <v>64</v>
      </c>
      <c r="E1" s="208"/>
      <c r="F1" s="208"/>
      <c r="G1" s="208"/>
      <c r="H1" s="208"/>
      <c r="I1" s="208"/>
      <c r="J1" s="208"/>
      <c r="K1" s="208"/>
      <c r="L1" s="208"/>
      <c r="M1" s="208"/>
    </row>
    <row r="2" spans="2:14" ht="14.25" thickBot="1" x14ac:dyDescent="0.2"/>
    <row r="3" spans="2:14" s="17" customFormat="1" ht="21.75" customHeight="1" x14ac:dyDescent="0.2">
      <c r="B3" s="6" t="s">
        <v>19</v>
      </c>
      <c r="C3" s="7" t="s">
        <v>0</v>
      </c>
      <c r="D3" s="8" t="s">
        <v>29</v>
      </c>
      <c r="E3" s="9" t="s">
        <v>2</v>
      </c>
      <c r="F3" s="10"/>
      <c r="G3" s="10"/>
      <c r="H3" s="11"/>
      <c r="I3" s="12" t="s">
        <v>5</v>
      </c>
      <c r="J3" s="13" t="s">
        <v>10</v>
      </c>
      <c r="K3" s="14" t="s">
        <v>6</v>
      </c>
      <c r="L3" s="15" t="s">
        <v>7</v>
      </c>
      <c r="M3" s="15" t="s">
        <v>8</v>
      </c>
      <c r="N3" s="16" t="s">
        <v>9</v>
      </c>
    </row>
    <row r="4" spans="2:14" s="17" customFormat="1" ht="21.75" customHeight="1" x14ac:dyDescent="0.2">
      <c r="B4" s="18"/>
      <c r="C4" s="19">
        <v>1</v>
      </c>
      <c r="D4" s="33" t="e">
        <f>VLOOKUP(B4,データ入力様式!$B$5:$H$60,2,FALSE)</f>
        <v>#N/A</v>
      </c>
      <c r="E4" s="219" t="e">
        <f>VLOOKUP(B4,データ入力様式!$B$5:$H$60,5,FALSE)</f>
        <v>#N/A</v>
      </c>
      <c r="F4" s="220"/>
      <c r="G4" s="220"/>
      <c r="H4" s="221"/>
      <c r="I4" s="34" t="e">
        <f>VLOOKUP(B4,データ入力様式!$B$5:$H$60,4,FALSE)</f>
        <v>#N/A</v>
      </c>
      <c r="J4" s="20" t="s">
        <v>11</v>
      </c>
      <c r="K4" s="21"/>
      <c r="L4" s="4"/>
      <c r="M4" s="4"/>
      <c r="N4" s="22"/>
    </row>
    <row r="5" spans="2:14" s="17" customFormat="1" ht="21.75" customHeight="1" x14ac:dyDescent="0.2">
      <c r="B5" s="18"/>
      <c r="C5" s="19">
        <v>2</v>
      </c>
      <c r="D5" s="33" t="e">
        <f>VLOOKUP(B5,データ入力様式!$B$5:$H$60,2,FALSE)</f>
        <v>#N/A</v>
      </c>
      <c r="E5" s="219" t="e">
        <f>VLOOKUP(B5,データ入力様式!$B$5:$H$60,5,FALSE)</f>
        <v>#N/A</v>
      </c>
      <c r="F5" s="220"/>
      <c r="G5" s="220"/>
      <c r="H5" s="221"/>
      <c r="I5" s="34" t="e">
        <f>VLOOKUP(B5,データ入力様式!$B$5:$H$60,4,FALSE)</f>
        <v>#N/A</v>
      </c>
      <c r="J5" s="20" t="s">
        <v>11</v>
      </c>
      <c r="K5" s="21"/>
      <c r="L5" s="4"/>
      <c r="M5" s="4"/>
      <c r="N5" s="22"/>
    </row>
    <row r="6" spans="2:14" s="17" customFormat="1" ht="21.75" customHeight="1" x14ac:dyDescent="0.2">
      <c r="B6" s="18"/>
      <c r="C6" s="19">
        <v>3</v>
      </c>
      <c r="D6" s="33" t="e">
        <f>VLOOKUP(B6,データ入力様式!$B$5:$H$60,2,FALSE)</f>
        <v>#N/A</v>
      </c>
      <c r="E6" s="219" t="e">
        <f>VLOOKUP(B6,データ入力様式!$B$5:$H$60,5,FALSE)</f>
        <v>#N/A</v>
      </c>
      <c r="F6" s="220"/>
      <c r="G6" s="220"/>
      <c r="H6" s="221"/>
      <c r="I6" s="34" t="e">
        <f>VLOOKUP(B6,データ入力様式!$B$5:$H$60,4,FALSE)</f>
        <v>#N/A</v>
      </c>
      <c r="J6" s="20" t="s">
        <v>11</v>
      </c>
      <c r="K6" s="21"/>
      <c r="L6" s="4"/>
      <c r="M6" s="4"/>
      <c r="N6" s="22"/>
    </row>
    <row r="7" spans="2:14" s="17" customFormat="1" ht="21.75" customHeight="1" x14ac:dyDescent="0.2">
      <c r="B7" s="18"/>
      <c r="C7" s="19">
        <v>4</v>
      </c>
      <c r="D7" s="33" t="e">
        <f>VLOOKUP(B7,データ入力様式!$B$5:$H$60,2,FALSE)</f>
        <v>#N/A</v>
      </c>
      <c r="E7" s="219" t="e">
        <f>VLOOKUP(B7,データ入力様式!$B$5:$H$60,5,FALSE)</f>
        <v>#N/A</v>
      </c>
      <c r="F7" s="220"/>
      <c r="G7" s="220"/>
      <c r="H7" s="221"/>
      <c r="I7" s="34" t="e">
        <f>VLOOKUP(B7,データ入力様式!$B$5:$H$60,4,FALSE)</f>
        <v>#N/A</v>
      </c>
      <c r="J7" s="20" t="s">
        <v>11</v>
      </c>
      <c r="K7" s="21"/>
      <c r="L7" s="4"/>
      <c r="M7" s="4"/>
      <c r="N7" s="22"/>
    </row>
    <row r="8" spans="2:14" s="17" customFormat="1" ht="21.75" customHeight="1" x14ac:dyDescent="0.2">
      <c r="B8" s="18"/>
      <c r="C8" s="19">
        <v>5</v>
      </c>
      <c r="D8" s="33" t="e">
        <f>VLOOKUP(B8,データ入力様式!$B$5:$H$60,2,FALSE)</f>
        <v>#N/A</v>
      </c>
      <c r="E8" s="219" t="e">
        <f>VLOOKUP(B8,データ入力様式!$B$5:$H$60,5,FALSE)</f>
        <v>#N/A</v>
      </c>
      <c r="F8" s="220"/>
      <c r="G8" s="220"/>
      <c r="H8" s="221"/>
      <c r="I8" s="34" t="e">
        <f>VLOOKUP(B8,データ入力様式!$B$5:$H$60,4,FALSE)</f>
        <v>#N/A</v>
      </c>
      <c r="J8" s="20" t="s">
        <v>11</v>
      </c>
      <c r="K8" s="21"/>
      <c r="L8" s="4"/>
      <c r="M8" s="4"/>
      <c r="N8" s="22"/>
    </row>
    <row r="9" spans="2:14" s="17" customFormat="1" ht="21.75" customHeight="1" x14ac:dyDescent="0.2">
      <c r="B9" s="18"/>
      <c r="C9" s="19">
        <v>6</v>
      </c>
      <c r="D9" s="33" t="e">
        <f>VLOOKUP(B9,データ入力様式!$B$5:$H$60,2,FALSE)</f>
        <v>#N/A</v>
      </c>
      <c r="E9" s="219" t="e">
        <f>VLOOKUP(B9,データ入力様式!$B$5:$H$60,5,FALSE)</f>
        <v>#N/A</v>
      </c>
      <c r="F9" s="220"/>
      <c r="G9" s="220"/>
      <c r="H9" s="221"/>
      <c r="I9" s="34" t="e">
        <f>VLOOKUP(B9,データ入力様式!$B$5:$H$60,4,FALSE)</f>
        <v>#N/A</v>
      </c>
      <c r="J9" s="20" t="s">
        <v>11</v>
      </c>
      <c r="K9" s="21"/>
      <c r="L9" s="4"/>
      <c r="M9" s="4"/>
      <c r="N9" s="22"/>
    </row>
    <row r="10" spans="2:14" s="17" customFormat="1" ht="21.75" customHeight="1" x14ac:dyDescent="0.2">
      <c r="B10" s="18"/>
      <c r="C10" s="19">
        <v>7</v>
      </c>
      <c r="D10" s="33" t="e">
        <f>VLOOKUP(B10,データ入力様式!$B$5:$H$60,2,FALSE)</f>
        <v>#N/A</v>
      </c>
      <c r="E10" s="219" t="e">
        <f>VLOOKUP(B10,データ入力様式!$B$5:$H$60,5,FALSE)</f>
        <v>#N/A</v>
      </c>
      <c r="F10" s="220"/>
      <c r="G10" s="220"/>
      <c r="H10" s="221"/>
      <c r="I10" s="34" t="e">
        <f>VLOOKUP(B10,データ入力様式!$B$5:$H$60,4,FALSE)</f>
        <v>#N/A</v>
      </c>
      <c r="J10" s="20" t="s">
        <v>11</v>
      </c>
      <c r="K10" s="21"/>
      <c r="L10" s="4"/>
      <c r="M10" s="4"/>
      <c r="N10" s="22"/>
    </row>
    <row r="11" spans="2:14" s="17" customFormat="1" ht="21.75" customHeight="1" x14ac:dyDescent="0.2">
      <c r="B11" s="18"/>
      <c r="C11" s="19">
        <v>8</v>
      </c>
      <c r="D11" s="33" t="e">
        <f>VLOOKUP(B11,データ入力様式!$B$5:$H$60,2,FALSE)</f>
        <v>#N/A</v>
      </c>
      <c r="E11" s="219" t="e">
        <f>VLOOKUP(B11,データ入力様式!$B$5:$H$60,5,FALSE)</f>
        <v>#N/A</v>
      </c>
      <c r="F11" s="220"/>
      <c r="G11" s="220"/>
      <c r="H11" s="221"/>
      <c r="I11" s="34" t="e">
        <f>VLOOKUP(B11,データ入力様式!$B$5:$H$60,4,FALSE)</f>
        <v>#N/A</v>
      </c>
      <c r="J11" s="20" t="s">
        <v>11</v>
      </c>
      <c r="K11" s="21"/>
      <c r="L11" s="4"/>
      <c r="M11" s="4"/>
      <c r="N11" s="22"/>
    </row>
    <row r="12" spans="2:14" s="17" customFormat="1" ht="21.75" customHeight="1" x14ac:dyDescent="0.2">
      <c r="B12" s="18"/>
      <c r="C12" s="19">
        <v>9</v>
      </c>
      <c r="D12" s="33" t="e">
        <f>VLOOKUP(B12,データ入力様式!$B$5:$H$60,2,FALSE)</f>
        <v>#N/A</v>
      </c>
      <c r="E12" s="219" t="e">
        <f>VLOOKUP(B12,データ入力様式!$B$5:$H$60,5,FALSE)</f>
        <v>#N/A</v>
      </c>
      <c r="F12" s="220"/>
      <c r="G12" s="220"/>
      <c r="H12" s="221"/>
      <c r="I12" s="34" t="e">
        <f>VLOOKUP(B12,データ入力様式!$B$5:$H$60,4,FALSE)</f>
        <v>#N/A</v>
      </c>
      <c r="J12" s="20" t="s">
        <v>11</v>
      </c>
      <c r="K12" s="21"/>
      <c r="L12" s="4"/>
      <c r="M12" s="4"/>
      <c r="N12" s="22"/>
    </row>
    <row r="13" spans="2:14" s="17" customFormat="1" ht="21.75" customHeight="1" x14ac:dyDescent="0.2">
      <c r="B13" s="18"/>
      <c r="C13" s="19">
        <v>10</v>
      </c>
      <c r="D13" s="33" t="e">
        <f>VLOOKUP(B13,データ入力様式!$B$5:$H$60,2,FALSE)</f>
        <v>#N/A</v>
      </c>
      <c r="E13" s="219" t="e">
        <f>VLOOKUP(B13,データ入力様式!$B$5:$H$60,5,FALSE)</f>
        <v>#N/A</v>
      </c>
      <c r="F13" s="220"/>
      <c r="G13" s="220"/>
      <c r="H13" s="221"/>
      <c r="I13" s="34" t="e">
        <f>VLOOKUP(B13,データ入力様式!$B$5:$H$60,4,FALSE)</f>
        <v>#N/A</v>
      </c>
      <c r="J13" s="20" t="s">
        <v>11</v>
      </c>
      <c r="K13" s="21"/>
      <c r="L13" s="4"/>
      <c r="M13" s="4"/>
      <c r="N13" s="22"/>
    </row>
    <row r="14" spans="2:14" s="17" customFormat="1" ht="21.75" customHeight="1" x14ac:dyDescent="0.2">
      <c r="B14" s="18"/>
      <c r="C14" s="19">
        <v>11</v>
      </c>
      <c r="D14" s="33" t="e">
        <f>VLOOKUP(B14,データ入力様式!$B$5:$H$60,2,FALSE)</f>
        <v>#N/A</v>
      </c>
      <c r="E14" s="219" t="e">
        <f>VLOOKUP(B14,データ入力様式!$B$5:$H$60,5,FALSE)</f>
        <v>#N/A</v>
      </c>
      <c r="F14" s="220"/>
      <c r="G14" s="220"/>
      <c r="H14" s="221"/>
      <c r="I14" s="34" t="e">
        <f>VLOOKUP(B14,データ入力様式!$B$5:$H$60,4,FALSE)</f>
        <v>#N/A</v>
      </c>
      <c r="J14" s="20" t="s">
        <v>11</v>
      </c>
      <c r="K14" s="21"/>
      <c r="L14" s="4"/>
      <c r="M14" s="4"/>
      <c r="N14" s="22"/>
    </row>
    <row r="15" spans="2:14" s="17" customFormat="1" ht="21.75" customHeight="1" x14ac:dyDescent="0.2">
      <c r="B15" s="18"/>
      <c r="C15" s="19">
        <v>12</v>
      </c>
      <c r="D15" s="33" t="e">
        <f>VLOOKUP(B15,データ入力様式!$B$5:$H$60,2,FALSE)</f>
        <v>#N/A</v>
      </c>
      <c r="E15" s="219" t="e">
        <f>VLOOKUP(B15,データ入力様式!$B$5:$H$60,5,FALSE)</f>
        <v>#N/A</v>
      </c>
      <c r="F15" s="220"/>
      <c r="G15" s="220"/>
      <c r="H15" s="221"/>
      <c r="I15" s="34" t="e">
        <f>VLOOKUP(B15,データ入力様式!$B$5:$H$60,4,FALSE)</f>
        <v>#N/A</v>
      </c>
      <c r="J15" s="20" t="s">
        <v>11</v>
      </c>
      <c r="K15" s="21"/>
      <c r="L15" s="4"/>
      <c r="M15" s="4"/>
      <c r="N15" s="22"/>
    </row>
    <row r="16" spans="2:14" s="17" customFormat="1" ht="21.75" customHeight="1" x14ac:dyDescent="0.2">
      <c r="B16" s="18"/>
      <c r="C16" s="19">
        <v>13</v>
      </c>
      <c r="D16" s="33" t="e">
        <f>VLOOKUP(B16,データ入力様式!$B$5:$H$60,2,FALSE)</f>
        <v>#N/A</v>
      </c>
      <c r="E16" s="219" t="e">
        <f>VLOOKUP(B16,データ入力様式!$B$5:$H$60,5,FALSE)</f>
        <v>#N/A</v>
      </c>
      <c r="F16" s="220"/>
      <c r="G16" s="220"/>
      <c r="H16" s="221"/>
      <c r="I16" s="34" t="e">
        <f>VLOOKUP(B16,データ入力様式!$B$5:$H$60,4,FALSE)</f>
        <v>#N/A</v>
      </c>
      <c r="J16" s="20" t="s">
        <v>11</v>
      </c>
      <c r="K16" s="21"/>
      <c r="L16" s="4"/>
      <c r="M16" s="4"/>
      <c r="N16" s="22"/>
    </row>
    <row r="17" spans="2:14" s="17" customFormat="1" ht="21.75" customHeight="1" x14ac:dyDescent="0.2">
      <c r="B17" s="18"/>
      <c r="C17" s="19">
        <v>14</v>
      </c>
      <c r="D17" s="33" t="e">
        <f>VLOOKUP(B17,データ入力様式!$B$5:$H$60,2,FALSE)</f>
        <v>#N/A</v>
      </c>
      <c r="E17" s="219" t="e">
        <f>VLOOKUP(B17,データ入力様式!$B$5:$H$60,5,FALSE)</f>
        <v>#N/A</v>
      </c>
      <c r="F17" s="220"/>
      <c r="G17" s="220"/>
      <c r="H17" s="221"/>
      <c r="I17" s="34" t="e">
        <f>VLOOKUP(B17,データ入力様式!$B$5:$H$60,4,FALSE)</f>
        <v>#N/A</v>
      </c>
      <c r="J17" s="20" t="s">
        <v>11</v>
      </c>
      <c r="K17" s="21"/>
      <c r="L17" s="4"/>
      <c r="M17" s="4"/>
      <c r="N17" s="22"/>
    </row>
    <row r="18" spans="2:14" s="17" customFormat="1" ht="21.75" customHeight="1" x14ac:dyDescent="0.2">
      <c r="B18" s="18"/>
      <c r="C18" s="19">
        <v>15</v>
      </c>
      <c r="D18" s="33" t="e">
        <f>VLOOKUP(B18,データ入力様式!$B$5:$H$60,2,FALSE)</f>
        <v>#N/A</v>
      </c>
      <c r="E18" s="219" t="e">
        <f>VLOOKUP(B18,データ入力様式!$B$5:$H$60,5,FALSE)</f>
        <v>#N/A</v>
      </c>
      <c r="F18" s="220"/>
      <c r="G18" s="220"/>
      <c r="H18" s="221"/>
      <c r="I18" s="34" t="e">
        <f>VLOOKUP(B18,データ入力様式!$B$5:$H$60,4,FALSE)</f>
        <v>#N/A</v>
      </c>
      <c r="J18" s="20" t="s">
        <v>11</v>
      </c>
      <c r="K18" s="21"/>
      <c r="L18" s="4"/>
      <c r="M18" s="4"/>
      <c r="N18" s="22"/>
    </row>
    <row r="19" spans="2:14" s="17" customFormat="1" ht="21.75" customHeight="1" x14ac:dyDescent="0.2">
      <c r="B19" s="18"/>
      <c r="C19" s="19">
        <v>16</v>
      </c>
      <c r="D19" s="33" t="e">
        <f>VLOOKUP(B19,データ入力様式!$B$5:$H$60,2,FALSE)</f>
        <v>#N/A</v>
      </c>
      <c r="E19" s="219" t="e">
        <f>VLOOKUP(B19,データ入力様式!$B$5:$H$60,5,FALSE)</f>
        <v>#N/A</v>
      </c>
      <c r="F19" s="220"/>
      <c r="G19" s="220"/>
      <c r="H19" s="221"/>
      <c r="I19" s="34" t="e">
        <f>VLOOKUP(B19,データ入力様式!$B$5:$H$60,4,FALSE)</f>
        <v>#N/A</v>
      </c>
      <c r="J19" s="20" t="s">
        <v>11</v>
      </c>
      <c r="K19" s="21"/>
      <c r="L19" s="4"/>
      <c r="M19" s="4"/>
      <c r="N19" s="22"/>
    </row>
    <row r="20" spans="2:14" s="17" customFormat="1" ht="21.75" customHeight="1" x14ac:dyDescent="0.2">
      <c r="B20" s="18"/>
      <c r="C20" s="19">
        <v>17</v>
      </c>
      <c r="D20" s="33" t="e">
        <f>VLOOKUP(B20,データ入力様式!$B$5:$H$60,2,FALSE)</f>
        <v>#N/A</v>
      </c>
      <c r="E20" s="219" t="e">
        <f>VLOOKUP(B20,データ入力様式!$B$5:$H$60,5,FALSE)</f>
        <v>#N/A</v>
      </c>
      <c r="F20" s="220"/>
      <c r="G20" s="220"/>
      <c r="H20" s="221"/>
      <c r="I20" s="34" t="e">
        <f>VLOOKUP(B20,データ入力様式!$B$5:$H$60,4,FALSE)</f>
        <v>#N/A</v>
      </c>
      <c r="J20" s="20" t="s">
        <v>11</v>
      </c>
      <c r="K20" s="21"/>
      <c r="L20" s="4"/>
      <c r="M20" s="4"/>
      <c r="N20" s="22"/>
    </row>
    <row r="21" spans="2:14" s="17" customFormat="1" ht="21.75" customHeight="1" x14ac:dyDescent="0.2">
      <c r="B21" s="18"/>
      <c r="C21" s="19">
        <v>18</v>
      </c>
      <c r="D21" s="33" t="e">
        <f>VLOOKUP(B21,データ入力様式!$B$5:$H$60,2,FALSE)</f>
        <v>#N/A</v>
      </c>
      <c r="E21" s="219" t="e">
        <f>VLOOKUP(B21,データ入力様式!$B$5:$H$60,5,FALSE)</f>
        <v>#N/A</v>
      </c>
      <c r="F21" s="220"/>
      <c r="G21" s="220"/>
      <c r="H21" s="221"/>
      <c r="I21" s="34" t="e">
        <f>VLOOKUP(B21,データ入力様式!$B$5:$H$60,4,FALSE)</f>
        <v>#N/A</v>
      </c>
      <c r="J21" s="20" t="s">
        <v>11</v>
      </c>
      <c r="K21" s="21"/>
      <c r="L21" s="4"/>
      <c r="M21" s="4"/>
      <c r="N21" s="22"/>
    </row>
    <row r="22" spans="2:14" s="17" customFormat="1" ht="21.75" customHeight="1" x14ac:dyDescent="0.2">
      <c r="B22" s="18"/>
      <c r="C22" s="23">
        <v>19</v>
      </c>
      <c r="D22" s="33" t="e">
        <f>VLOOKUP(B22,データ入力様式!$B$5:$H$60,2,FALSE)</f>
        <v>#N/A</v>
      </c>
      <c r="E22" s="219" t="e">
        <f>VLOOKUP(B22,データ入力様式!$B$5:$H$60,5,FALSE)</f>
        <v>#N/A</v>
      </c>
      <c r="F22" s="220"/>
      <c r="G22" s="220"/>
      <c r="H22" s="221"/>
      <c r="I22" s="34" t="e">
        <f>VLOOKUP(B22,データ入力様式!$B$5:$H$60,4,FALSE)</f>
        <v>#N/A</v>
      </c>
      <c r="J22" s="24" t="s">
        <v>11</v>
      </c>
      <c r="K22" s="21"/>
      <c r="L22" s="26"/>
      <c r="M22" s="26"/>
      <c r="N22" s="22"/>
    </row>
    <row r="23" spans="2:14" s="17" customFormat="1" ht="21.75" customHeight="1" x14ac:dyDescent="0.2">
      <c r="B23" s="18"/>
      <c r="C23" s="19">
        <v>20</v>
      </c>
      <c r="D23" s="33" t="e">
        <f>VLOOKUP(B23,データ入力様式!$B$5:$H$60,2,FALSE)</f>
        <v>#N/A</v>
      </c>
      <c r="E23" s="219" t="e">
        <f>VLOOKUP(B23,データ入力様式!$B$5:$H$60,5,FALSE)</f>
        <v>#N/A</v>
      </c>
      <c r="F23" s="220"/>
      <c r="G23" s="220"/>
      <c r="H23" s="221"/>
      <c r="I23" s="34" t="e">
        <f>VLOOKUP(B23,データ入力様式!$B$5:$H$60,4,FALSE)</f>
        <v>#N/A</v>
      </c>
      <c r="J23" s="20" t="s">
        <v>11</v>
      </c>
      <c r="K23" s="21"/>
      <c r="L23" s="4"/>
      <c r="M23" s="4"/>
      <c r="N23" s="22"/>
    </row>
    <row r="24" spans="2:14" s="17" customFormat="1" ht="21.75" customHeight="1" x14ac:dyDescent="0.2">
      <c r="B24" s="18"/>
      <c r="C24" s="19">
        <v>21</v>
      </c>
      <c r="D24" s="33" t="e">
        <f>VLOOKUP(B24,データ入力様式!$B$5:$H$60,2,FALSE)</f>
        <v>#N/A</v>
      </c>
      <c r="E24" s="219" t="e">
        <f>VLOOKUP(B24,データ入力様式!$B$5:$H$60,5,FALSE)</f>
        <v>#N/A</v>
      </c>
      <c r="F24" s="220"/>
      <c r="G24" s="220"/>
      <c r="H24" s="221"/>
      <c r="I24" s="34" t="e">
        <f>VLOOKUP(B24,データ入力様式!$B$5:$H$60,4,FALSE)</f>
        <v>#N/A</v>
      </c>
      <c r="J24" s="20" t="s">
        <v>11</v>
      </c>
      <c r="K24" s="21"/>
      <c r="L24" s="4"/>
      <c r="M24" s="4"/>
      <c r="N24" s="22"/>
    </row>
    <row r="25" spans="2:14" s="17" customFormat="1" ht="21.75" customHeight="1" x14ac:dyDescent="0.2">
      <c r="B25" s="18"/>
      <c r="C25" s="19">
        <v>22</v>
      </c>
      <c r="D25" s="33" t="e">
        <f>VLOOKUP(B25,データ入力様式!$B$5:$H$60,2,FALSE)</f>
        <v>#N/A</v>
      </c>
      <c r="E25" s="219" t="e">
        <f>VLOOKUP(B25,データ入力様式!$B$5:$H$60,5,FALSE)</f>
        <v>#N/A</v>
      </c>
      <c r="F25" s="220"/>
      <c r="G25" s="220"/>
      <c r="H25" s="221"/>
      <c r="I25" s="34" t="e">
        <f>VLOOKUP(B25,データ入力様式!$B$5:$H$60,4,FALSE)</f>
        <v>#N/A</v>
      </c>
      <c r="J25" s="20" t="s">
        <v>11</v>
      </c>
      <c r="K25" s="21"/>
      <c r="L25" s="4"/>
      <c r="M25" s="4"/>
      <c r="N25" s="22"/>
    </row>
    <row r="26" spans="2:14" s="17" customFormat="1" ht="21.75" customHeight="1" x14ac:dyDescent="0.2">
      <c r="B26" s="18"/>
      <c r="C26" s="19">
        <v>23</v>
      </c>
      <c r="D26" s="33" t="e">
        <f>VLOOKUP(B26,データ入力様式!$B$5:$H$60,2,FALSE)</f>
        <v>#N/A</v>
      </c>
      <c r="E26" s="219" t="e">
        <f>VLOOKUP(B26,データ入力様式!$B$5:$H$60,5,FALSE)</f>
        <v>#N/A</v>
      </c>
      <c r="F26" s="220"/>
      <c r="G26" s="220"/>
      <c r="H26" s="221"/>
      <c r="I26" s="34" t="e">
        <f>VLOOKUP(B26,データ入力様式!$B$5:$H$60,4,FALSE)</f>
        <v>#N/A</v>
      </c>
      <c r="J26" s="20" t="s">
        <v>11</v>
      </c>
      <c r="K26" s="21"/>
      <c r="L26" s="4"/>
      <c r="M26" s="4"/>
      <c r="N26" s="22"/>
    </row>
    <row r="27" spans="2:14" s="17" customFormat="1" ht="21.75" customHeight="1" x14ac:dyDescent="0.2">
      <c r="B27" s="18"/>
      <c r="C27" s="19">
        <v>24</v>
      </c>
      <c r="D27" s="33" t="e">
        <f>VLOOKUP(B27,データ入力様式!$B$5:$H$60,2,FALSE)</f>
        <v>#N/A</v>
      </c>
      <c r="E27" s="219" t="e">
        <f>VLOOKUP(B27,データ入力様式!$B$5:$H$60,5,FALSE)</f>
        <v>#N/A</v>
      </c>
      <c r="F27" s="220"/>
      <c r="G27" s="220"/>
      <c r="H27" s="221"/>
      <c r="I27" s="34" t="e">
        <f>VLOOKUP(B27,データ入力様式!$B$5:$H$60,4,FALSE)</f>
        <v>#N/A</v>
      </c>
      <c r="J27" s="20" t="s">
        <v>11</v>
      </c>
      <c r="K27" s="21"/>
      <c r="L27" s="4"/>
      <c r="M27" s="4"/>
      <c r="N27" s="22"/>
    </row>
    <row r="28" spans="2:14" s="17" customFormat="1" ht="21.75" customHeight="1" x14ac:dyDescent="0.2">
      <c r="B28" s="18"/>
      <c r="C28" s="19">
        <v>25</v>
      </c>
      <c r="D28" s="33" t="e">
        <f>VLOOKUP(B28,データ入力様式!$B$5:$H$60,2,FALSE)</f>
        <v>#N/A</v>
      </c>
      <c r="E28" s="219" t="e">
        <f>VLOOKUP(B28,データ入力様式!$B$5:$H$60,5,FALSE)</f>
        <v>#N/A</v>
      </c>
      <c r="F28" s="220"/>
      <c r="G28" s="220"/>
      <c r="H28" s="221"/>
      <c r="I28" s="34" t="e">
        <f>VLOOKUP(B28,データ入力様式!$B$5:$H$60,4,FALSE)</f>
        <v>#N/A</v>
      </c>
      <c r="J28" s="20" t="s">
        <v>11</v>
      </c>
      <c r="K28" s="21"/>
      <c r="L28" s="4"/>
      <c r="M28" s="4"/>
      <c r="N28" s="22"/>
    </row>
    <row r="29" spans="2:14" s="17" customFormat="1" ht="21.75" customHeight="1" x14ac:dyDescent="0.2">
      <c r="B29" s="18"/>
      <c r="C29" s="19">
        <v>26</v>
      </c>
      <c r="D29" s="33" t="e">
        <f>VLOOKUP(B29,データ入力様式!$B$5:$H$60,2,FALSE)</f>
        <v>#N/A</v>
      </c>
      <c r="E29" s="219" t="e">
        <f>VLOOKUP(B29,データ入力様式!$B$5:$H$60,5,FALSE)</f>
        <v>#N/A</v>
      </c>
      <c r="F29" s="220"/>
      <c r="G29" s="220"/>
      <c r="H29" s="221"/>
      <c r="I29" s="34" t="e">
        <f>VLOOKUP(B29,データ入力様式!$B$5:$H$60,4,FALSE)</f>
        <v>#N/A</v>
      </c>
      <c r="J29" s="20" t="s">
        <v>11</v>
      </c>
      <c r="K29" s="21"/>
      <c r="L29" s="4"/>
      <c r="M29" s="4"/>
      <c r="N29" s="22"/>
    </row>
    <row r="30" spans="2:14" s="17" customFormat="1" ht="21.75" customHeight="1" x14ac:dyDescent="0.2">
      <c r="B30" s="18"/>
      <c r="C30" s="19">
        <v>27</v>
      </c>
      <c r="D30" s="33" t="e">
        <f>VLOOKUP(B30,データ入力様式!$B$5:$H$60,2,FALSE)</f>
        <v>#N/A</v>
      </c>
      <c r="E30" s="219" t="e">
        <f>VLOOKUP(B30,データ入力様式!$B$5:$H$60,5,FALSE)</f>
        <v>#N/A</v>
      </c>
      <c r="F30" s="220"/>
      <c r="G30" s="220"/>
      <c r="H30" s="221"/>
      <c r="I30" s="34" t="e">
        <f>VLOOKUP(B30,データ入力様式!$B$5:$H$60,4,FALSE)</f>
        <v>#N/A</v>
      </c>
      <c r="J30" s="20" t="s">
        <v>11</v>
      </c>
      <c r="K30" s="21"/>
      <c r="L30" s="4"/>
      <c r="M30" s="4"/>
      <c r="N30" s="22"/>
    </row>
    <row r="31" spans="2:14" s="17" customFormat="1" ht="21.75" customHeight="1" x14ac:dyDescent="0.2">
      <c r="B31" s="18"/>
      <c r="C31" s="19">
        <v>28</v>
      </c>
      <c r="D31" s="33" t="e">
        <f>VLOOKUP(B31,データ入力様式!$B$5:$H$60,2,FALSE)</f>
        <v>#N/A</v>
      </c>
      <c r="E31" s="219" t="e">
        <f>VLOOKUP(B31,データ入力様式!$B$5:$H$60,5,FALSE)</f>
        <v>#N/A</v>
      </c>
      <c r="F31" s="220"/>
      <c r="G31" s="220"/>
      <c r="H31" s="221"/>
      <c r="I31" s="34" t="e">
        <f>VLOOKUP(B31,データ入力様式!$B$5:$H$60,4,FALSE)</f>
        <v>#N/A</v>
      </c>
      <c r="J31" s="20" t="s">
        <v>11</v>
      </c>
      <c r="K31" s="21"/>
      <c r="L31" s="4"/>
      <c r="M31" s="4"/>
      <c r="N31" s="22"/>
    </row>
    <row r="32" spans="2:14" s="17" customFormat="1" ht="21.75" customHeight="1" x14ac:dyDescent="0.2">
      <c r="B32" s="18"/>
      <c r="C32" s="19">
        <v>29</v>
      </c>
      <c r="D32" s="33" t="e">
        <f>VLOOKUP(B32,データ入力様式!$B$5:$H$60,2,FALSE)</f>
        <v>#N/A</v>
      </c>
      <c r="E32" s="219" t="e">
        <f>VLOOKUP(B32,データ入力様式!$B$5:$H$60,5,FALSE)</f>
        <v>#N/A</v>
      </c>
      <c r="F32" s="220"/>
      <c r="G32" s="220"/>
      <c r="H32" s="221"/>
      <c r="I32" s="34" t="e">
        <f>VLOOKUP(B32,データ入力様式!$B$5:$H$60,4,FALSE)</f>
        <v>#N/A</v>
      </c>
      <c r="J32" s="20" t="s">
        <v>11</v>
      </c>
      <c r="K32" s="21"/>
      <c r="L32" s="4"/>
      <c r="M32" s="4"/>
      <c r="N32" s="22"/>
    </row>
    <row r="33" spans="2:14" s="17" customFormat="1" ht="21.75" customHeight="1" x14ac:dyDescent="0.2">
      <c r="B33" s="18"/>
      <c r="C33" s="19">
        <v>30</v>
      </c>
      <c r="D33" s="33" t="e">
        <f>VLOOKUP(B33,データ入力様式!$B$5:$H$60,2,FALSE)</f>
        <v>#N/A</v>
      </c>
      <c r="E33" s="219" t="e">
        <f>VLOOKUP(B33,データ入力様式!$B$5:$H$60,5,FALSE)</f>
        <v>#N/A</v>
      </c>
      <c r="F33" s="220"/>
      <c r="G33" s="220"/>
      <c r="H33" s="221"/>
      <c r="I33" s="34" t="e">
        <f>VLOOKUP(B33,データ入力様式!$B$5:$H$60,4,FALSE)</f>
        <v>#N/A</v>
      </c>
      <c r="J33" s="20" t="s">
        <v>11</v>
      </c>
      <c r="K33" s="21"/>
      <c r="L33" s="4"/>
      <c r="M33" s="4"/>
      <c r="N33" s="22"/>
    </row>
    <row r="34" spans="2:14" s="17" customFormat="1" ht="21.75" customHeight="1" x14ac:dyDescent="0.2">
      <c r="B34" s="18"/>
      <c r="C34" s="19">
        <v>31</v>
      </c>
      <c r="D34" s="33" t="e">
        <f>VLOOKUP(B34,データ入力様式!$B$5:$H$60,2,FALSE)</f>
        <v>#N/A</v>
      </c>
      <c r="E34" s="219" t="e">
        <f>VLOOKUP(B34,データ入力様式!$B$5:$H$60,5,FALSE)</f>
        <v>#N/A</v>
      </c>
      <c r="F34" s="220"/>
      <c r="G34" s="220"/>
      <c r="H34" s="221"/>
      <c r="I34" s="34" t="e">
        <f>VLOOKUP(B34,データ入力様式!$B$5:$H$60,4,FALSE)</f>
        <v>#N/A</v>
      </c>
      <c r="J34" s="20" t="s">
        <v>11</v>
      </c>
      <c r="K34" s="21"/>
      <c r="L34" s="4"/>
      <c r="M34" s="4"/>
      <c r="N34" s="22"/>
    </row>
    <row r="35" spans="2:14" s="17" customFormat="1" ht="21.75" customHeight="1" x14ac:dyDescent="0.2">
      <c r="B35" s="18"/>
      <c r="C35" s="19">
        <v>32</v>
      </c>
      <c r="D35" s="33" t="e">
        <f>VLOOKUP(B35,データ入力様式!$B$5:$H$60,2,FALSE)</f>
        <v>#N/A</v>
      </c>
      <c r="E35" s="219" t="e">
        <f>VLOOKUP(B35,データ入力様式!$B$5:$H$60,5,FALSE)</f>
        <v>#N/A</v>
      </c>
      <c r="F35" s="220"/>
      <c r="G35" s="220"/>
      <c r="H35" s="221"/>
      <c r="I35" s="34" t="e">
        <f>VLOOKUP(B35,データ入力様式!$B$5:$H$60,4,FALSE)</f>
        <v>#N/A</v>
      </c>
      <c r="J35" s="20" t="s">
        <v>11</v>
      </c>
      <c r="K35" s="21"/>
      <c r="L35" s="4"/>
      <c r="M35" s="4"/>
      <c r="N35" s="22"/>
    </row>
    <row r="36" spans="2:14" s="17" customFormat="1" ht="21.75" customHeight="1" x14ac:dyDescent="0.2">
      <c r="B36" s="18"/>
      <c r="C36" s="19">
        <v>33</v>
      </c>
      <c r="D36" s="33" t="e">
        <f>VLOOKUP(B36,データ入力様式!$B$5:$H$60,2,FALSE)</f>
        <v>#N/A</v>
      </c>
      <c r="E36" s="219" t="e">
        <f>VLOOKUP(B36,データ入力様式!$B$5:$H$60,5,FALSE)</f>
        <v>#N/A</v>
      </c>
      <c r="F36" s="220"/>
      <c r="G36" s="220"/>
      <c r="H36" s="221"/>
      <c r="I36" s="34" t="e">
        <f>VLOOKUP(B36,データ入力様式!$B$5:$H$60,4,FALSE)</f>
        <v>#N/A</v>
      </c>
      <c r="J36" s="20" t="s">
        <v>11</v>
      </c>
      <c r="K36" s="21"/>
      <c r="L36" s="4"/>
      <c r="M36" s="4"/>
      <c r="N36" s="22"/>
    </row>
    <row r="37" spans="2:14" s="17" customFormat="1" ht="21.75" customHeight="1" x14ac:dyDescent="0.2">
      <c r="B37" s="18"/>
      <c r="C37" s="19">
        <v>34</v>
      </c>
      <c r="D37" s="33" t="e">
        <f>VLOOKUP(B37,データ入力様式!$B$5:$H$60,2,FALSE)</f>
        <v>#N/A</v>
      </c>
      <c r="E37" s="219" t="e">
        <f>VLOOKUP(B37,データ入力様式!$B$5:$H$60,5,FALSE)</f>
        <v>#N/A</v>
      </c>
      <c r="F37" s="220"/>
      <c r="G37" s="220"/>
      <c r="H37" s="221"/>
      <c r="I37" s="34" t="e">
        <f>VLOOKUP(B37,データ入力様式!$B$5:$H$60,4,FALSE)</f>
        <v>#N/A</v>
      </c>
      <c r="J37" s="20" t="s">
        <v>11</v>
      </c>
      <c r="K37" s="21"/>
      <c r="L37" s="4"/>
      <c r="M37" s="4"/>
      <c r="N37" s="22"/>
    </row>
    <row r="38" spans="2:14" s="17" customFormat="1" ht="21.75" customHeight="1" thickBot="1" x14ac:dyDescent="0.25">
      <c r="B38" s="18"/>
      <c r="C38" s="28">
        <v>35</v>
      </c>
      <c r="D38" s="35" t="e">
        <f>VLOOKUP(B38,データ入力様式!$B$5:$H$60,2,FALSE)</f>
        <v>#N/A</v>
      </c>
      <c r="E38" s="222" t="e">
        <f>VLOOKUP(B38,データ入力様式!$B$5:$H$60,5,FALSE)</f>
        <v>#N/A</v>
      </c>
      <c r="F38" s="223"/>
      <c r="G38" s="223"/>
      <c r="H38" s="224"/>
      <c r="I38" s="36" t="e">
        <f>VLOOKUP(B38,データ入力様式!$B$5:$H$60,4,FALSE)</f>
        <v>#N/A</v>
      </c>
      <c r="J38" s="29" t="s">
        <v>11</v>
      </c>
      <c r="K38" s="21"/>
      <c r="L38" s="31"/>
      <c r="M38" s="31"/>
      <c r="N38" s="22"/>
    </row>
    <row r="40" spans="2:14" ht="24.75" customHeight="1" x14ac:dyDescent="0.25">
      <c r="D40" s="208" t="s">
        <v>59</v>
      </c>
      <c r="E40" s="208"/>
      <c r="F40" s="208"/>
      <c r="G40" s="208"/>
      <c r="H40" s="208"/>
      <c r="I40" s="208"/>
      <c r="J40" s="208"/>
      <c r="K40" s="208"/>
      <c r="L40" s="208"/>
      <c r="M40" s="208"/>
    </row>
    <row r="41" spans="2:14" ht="14.25" thickBot="1" x14ac:dyDescent="0.2"/>
    <row r="42" spans="2:14" s="17" customFormat="1" ht="21.75" customHeight="1" x14ac:dyDescent="0.2">
      <c r="B42" s="6" t="s">
        <v>19</v>
      </c>
      <c r="C42" s="7" t="s">
        <v>0</v>
      </c>
      <c r="D42" s="8" t="s">
        <v>1</v>
      </c>
      <c r="E42" s="9" t="s">
        <v>2</v>
      </c>
      <c r="F42" s="10"/>
      <c r="G42" s="10"/>
      <c r="H42" s="11"/>
      <c r="I42" s="12" t="s">
        <v>5</v>
      </c>
      <c r="J42" s="13" t="s">
        <v>10</v>
      </c>
      <c r="K42" s="14" t="s">
        <v>6</v>
      </c>
      <c r="L42" s="15" t="s">
        <v>7</v>
      </c>
      <c r="M42" s="15" t="s">
        <v>8</v>
      </c>
      <c r="N42" s="16" t="s">
        <v>9</v>
      </c>
    </row>
    <row r="43" spans="2:14" s="17" customFormat="1" ht="21.75" customHeight="1" x14ac:dyDescent="0.2">
      <c r="B43" s="18"/>
      <c r="C43" s="19">
        <v>36</v>
      </c>
      <c r="D43" s="33" t="e">
        <f>VLOOKUP(B43,データ入力様式!$B$5:$H$60,2,FALSE)</f>
        <v>#N/A</v>
      </c>
      <c r="E43" s="219" t="e">
        <f>VLOOKUP(B43,データ入力様式!$B$5:$H$60,5,FALSE)</f>
        <v>#N/A</v>
      </c>
      <c r="F43" s="220"/>
      <c r="G43" s="220"/>
      <c r="H43" s="221"/>
      <c r="I43" s="34" t="e">
        <f>VLOOKUP(B43,データ入力様式!$B$5:$H$60,4,FALSE)</f>
        <v>#N/A</v>
      </c>
      <c r="J43" s="20" t="s">
        <v>11</v>
      </c>
      <c r="K43" s="21"/>
      <c r="L43" s="4"/>
      <c r="M43" s="4"/>
      <c r="N43" s="22"/>
    </row>
    <row r="44" spans="2:14" s="17" customFormat="1" ht="21.75" customHeight="1" x14ac:dyDescent="0.2">
      <c r="B44" s="18"/>
      <c r="C44" s="19">
        <v>37</v>
      </c>
      <c r="D44" s="33" t="e">
        <f>VLOOKUP(B44,データ入力様式!$B$5:$H$60,2,FALSE)</f>
        <v>#N/A</v>
      </c>
      <c r="E44" s="219" t="e">
        <f>VLOOKUP(B44,データ入力様式!$B$5:$H$60,5,FALSE)</f>
        <v>#N/A</v>
      </c>
      <c r="F44" s="220"/>
      <c r="G44" s="220"/>
      <c r="H44" s="221"/>
      <c r="I44" s="34" t="e">
        <f>VLOOKUP(B44,データ入力様式!$B$5:$H$60,4,FALSE)</f>
        <v>#N/A</v>
      </c>
      <c r="J44" s="20" t="s">
        <v>11</v>
      </c>
      <c r="K44" s="21"/>
      <c r="L44" s="4"/>
      <c r="M44" s="4"/>
      <c r="N44" s="22"/>
    </row>
    <row r="45" spans="2:14" s="17" customFormat="1" ht="21.75" customHeight="1" x14ac:dyDescent="0.2">
      <c r="B45" s="18"/>
      <c r="C45" s="19">
        <v>38</v>
      </c>
      <c r="D45" s="33" t="e">
        <f>VLOOKUP(B45,データ入力様式!$B$5:$H$60,2,FALSE)</f>
        <v>#N/A</v>
      </c>
      <c r="E45" s="219" t="e">
        <f>VLOOKUP(B45,データ入力様式!$B$5:$H$60,5,FALSE)</f>
        <v>#N/A</v>
      </c>
      <c r="F45" s="220"/>
      <c r="G45" s="220"/>
      <c r="H45" s="221"/>
      <c r="I45" s="34" t="e">
        <f>VLOOKUP(B45,データ入力様式!$B$5:$H$60,4,FALSE)</f>
        <v>#N/A</v>
      </c>
      <c r="J45" s="20" t="s">
        <v>11</v>
      </c>
      <c r="K45" s="21"/>
      <c r="L45" s="4"/>
      <c r="M45" s="4"/>
      <c r="N45" s="22"/>
    </row>
    <row r="46" spans="2:14" s="17" customFormat="1" ht="21.75" customHeight="1" x14ac:dyDescent="0.2">
      <c r="B46" s="18"/>
      <c r="C46" s="19">
        <v>39</v>
      </c>
      <c r="D46" s="33" t="e">
        <f>VLOOKUP(B46,データ入力様式!$B$5:$H$60,2,FALSE)</f>
        <v>#N/A</v>
      </c>
      <c r="E46" s="219" t="e">
        <f>VLOOKUP(B46,データ入力様式!$B$5:$H$60,5,FALSE)</f>
        <v>#N/A</v>
      </c>
      <c r="F46" s="220"/>
      <c r="G46" s="220"/>
      <c r="H46" s="221"/>
      <c r="I46" s="34" t="e">
        <f>VLOOKUP(B46,データ入力様式!$B$5:$H$60,4,FALSE)</f>
        <v>#N/A</v>
      </c>
      <c r="J46" s="20" t="s">
        <v>11</v>
      </c>
      <c r="K46" s="21"/>
      <c r="L46" s="4"/>
      <c r="M46" s="4"/>
      <c r="N46" s="22"/>
    </row>
    <row r="47" spans="2:14" s="17" customFormat="1" ht="21.75" customHeight="1" x14ac:dyDescent="0.2">
      <c r="B47" s="18"/>
      <c r="C47" s="19">
        <v>40</v>
      </c>
      <c r="D47" s="33" t="e">
        <f>VLOOKUP(B47,データ入力様式!$B$5:$H$60,2,FALSE)</f>
        <v>#N/A</v>
      </c>
      <c r="E47" s="219" t="e">
        <f>VLOOKUP(B47,データ入力様式!$B$5:$H$60,5,FALSE)</f>
        <v>#N/A</v>
      </c>
      <c r="F47" s="220"/>
      <c r="G47" s="220"/>
      <c r="H47" s="221"/>
      <c r="I47" s="34" t="e">
        <f>VLOOKUP(B47,データ入力様式!$B$5:$H$60,4,FALSE)</f>
        <v>#N/A</v>
      </c>
      <c r="J47" s="20" t="s">
        <v>11</v>
      </c>
      <c r="K47" s="21"/>
      <c r="L47" s="4"/>
      <c r="M47" s="4"/>
      <c r="N47" s="22"/>
    </row>
    <row r="48" spans="2:14" s="17" customFormat="1" ht="21.75" customHeight="1" x14ac:dyDescent="0.2">
      <c r="B48" s="18"/>
      <c r="C48" s="19">
        <v>41</v>
      </c>
      <c r="D48" s="33" t="e">
        <f>VLOOKUP(B48,データ入力様式!$B$5:$H$60,2,FALSE)</f>
        <v>#N/A</v>
      </c>
      <c r="E48" s="219" t="e">
        <f>VLOOKUP(B48,データ入力様式!$B$5:$H$60,5,FALSE)</f>
        <v>#N/A</v>
      </c>
      <c r="F48" s="220"/>
      <c r="G48" s="220"/>
      <c r="H48" s="221"/>
      <c r="I48" s="34" t="e">
        <f>VLOOKUP(B48,データ入力様式!$B$5:$H$60,4,FALSE)</f>
        <v>#N/A</v>
      </c>
      <c r="J48" s="20" t="s">
        <v>11</v>
      </c>
      <c r="K48" s="21"/>
      <c r="L48" s="4"/>
      <c r="M48" s="4"/>
      <c r="N48" s="22"/>
    </row>
    <row r="49" spans="2:14" s="17" customFormat="1" ht="21.75" customHeight="1" x14ac:dyDescent="0.2">
      <c r="B49" s="18"/>
      <c r="C49" s="19">
        <v>42</v>
      </c>
      <c r="D49" s="33" t="e">
        <f>VLOOKUP(B49,データ入力様式!$B$5:$H$60,2,FALSE)</f>
        <v>#N/A</v>
      </c>
      <c r="E49" s="219" t="e">
        <f>VLOOKUP(B49,データ入力様式!$B$5:$H$60,5,FALSE)</f>
        <v>#N/A</v>
      </c>
      <c r="F49" s="220"/>
      <c r="G49" s="220"/>
      <c r="H49" s="221"/>
      <c r="I49" s="34" t="e">
        <f>VLOOKUP(B49,データ入力様式!$B$5:$H$60,4,FALSE)</f>
        <v>#N/A</v>
      </c>
      <c r="J49" s="20" t="s">
        <v>11</v>
      </c>
      <c r="K49" s="21"/>
      <c r="L49" s="4"/>
      <c r="M49" s="4"/>
      <c r="N49" s="22"/>
    </row>
    <row r="50" spans="2:14" s="17" customFormat="1" ht="21.75" customHeight="1" x14ac:dyDescent="0.2">
      <c r="B50" s="18"/>
      <c r="C50" s="19">
        <v>43</v>
      </c>
      <c r="D50" s="33" t="e">
        <f>VLOOKUP(B50,データ入力様式!$B$5:$H$60,2,FALSE)</f>
        <v>#N/A</v>
      </c>
      <c r="E50" s="219" t="e">
        <f>VLOOKUP(B50,データ入力様式!$B$5:$H$60,5,FALSE)</f>
        <v>#N/A</v>
      </c>
      <c r="F50" s="220"/>
      <c r="G50" s="220"/>
      <c r="H50" s="221"/>
      <c r="I50" s="34" t="e">
        <f>VLOOKUP(B50,データ入力様式!$B$5:$H$60,4,FALSE)</f>
        <v>#N/A</v>
      </c>
      <c r="J50" s="20" t="s">
        <v>11</v>
      </c>
      <c r="K50" s="21"/>
      <c r="L50" s="4"/>
      <c r="M50" s="4"/>
      <c r="N50" s="22"/>
    </row>
    <row r="51" spans="2:14" s="17" customFormat="1" ht="21.75" customHeight="1" x14ac:dyDescent="0.2">
      <c r="B51" s="18"/>
      <c r="C51" s="19">
        <v>44</v>
      </c>
      <c r="D51" s="33" t="e">
        <f>VLOOKUP(B51,データ入力様式!$B$5:$H$60,2,FALSE)</f>
        <v>#N/A</v>
      </c>
      <c r="E51" s="219" t="e">
        <f>VLOOKUP(B51,データ入力様式!$B$5:$H$60,5,FALSE)</f>
        <v>#N/A</v>
      </c>
      <c r="F51" s="220"/>
      <c r="G51" s="220"/>
      <c r="H51" s="221"/>
      <c r="I51" s="34" t="e">
        <f>VLOOKUP(B51,データ入力様式!$B$5:$H$60,4,FALSE)</f>
        <v>#N/A</v>
      </c>
      <c r="J51" s="20" t="s">
        <v>11</v>
      </c>
      <c r="K51" s="21"/>
      <c r="L51" s="4"/>
      <c r="M51" s="4"/>
      <c r="N51" s="22"/>
    </row>
    <row r="52" spans="2:14" s="17" customFormat="1" ht="21.75" customHeight="1" x14ac:dyDescent="0.2">
      <c r="B52" s="18"/>
      <c r="C52" s="19">
        <v>45</v>
      </c>
      <c r="D52" s="33" t="e">
        <f>VLOOKUP(B52,データ入力様式!$B$5:$H$60,2,FALSE)</f>
        <v>#N/A</v>
      </c>
      <c r="E52" s="219" t="e">
        <f>VLOOKUP(B52,データ入力様式!$B$5:$H$60,5,FALSE)</f>
        <v>#N/A</v>
      </c>
      <c r="F52" s="220"/>
      <c r="G52" s="220"/>
      <c r="H52" s="221"/>
      <c r="I52" s="34" t="e">
        <f>VLOOKUP(B52,データ入力様式!$B$5:$H$60,4,FALSE)</f>
        <v>#N/A</v>
      </c>
      <c r="J52" s="20" t="s">
        <v>11</v>
      </c>
      <c r="K52" s="21"/>
      <c r="L52" s="4"/>
      <c r="M52" s="4"/>
      <c r="N52" s="22"/>
    </row>
    <row r="53" spans="2:14" s="17" customFormat="1" ht="21.75" customHeight="1" x14ac:dyDescent="0.2">
      <c r="B53" s="18"/>
      <c r="C53" s="19">
        <v>46</v>
      </c>
      <c r="D53" s="33" t="e">
        <f>VLOOKUP(B53,データ入力様式!$B$5:$H$60,2,FALSE)</f>
        <v>#N/A</v>
      </c>
      <c r="E53" s="219" t="e">
        <f>VLOOKUP(B53,データ入力様式!$B$5:$H$60,5,FALSE)</f>
        <v>#N/A</v>
      </c>
      <c r="F53" s="220"/>
      <c r="G53" s="220"/>
      <c r="H53" s="221"/>
      <c r="I53" s="34" t="e">
        <f>VLOOKUP(B53,データ入力様式!$B$5:$H$60,4,FALSE)</f>
        <v>#N/A</v>
      </c>
      <c r="J53" s="20" t="s">
        <v>11</v>
      </c>
      <c r="K53" s="21"/>
      <c r="L53" s="4"/>
      <c r="M53" s="4"/>
      <c r="N53" s="22"/>
    </row>
    <row r="54" spans="2:14" s="17" customFormat="1" ht="21.75" customHeight="1" x14ac:dyDescent="0.2">
      <c r="B54" s="18"/>
      <c r="C54" s="19">
        <v>47</v>
      </c>
      <c r="D54" s="33" t="e">
        <f>VLOOKUP(B54,データ入力様式!$B$5:$H$60,2,FALSE)</f>
        <v>#N/A</v>
      </c>
      <c r="E54" s="219" t="e">
        <f>VLOOKUP(B54,データ入力様式!$B$5:$H$60,5,FALSE)</f>
        <v>#N/A</v>
      </c>
      <c r="F54" s="220"/>
      <c r="G54" s="220"/>
      <c r="H54" s="221"/>
      <c r="I54" s="34" t="e">
        <f>VLOOKUP(B54,データ入力様式!$B$5:$H$60,4,FALSE)</f>
        <v>#N/A</v>
      </c>
      <c r="J54" s="20" t="s">
        <v>11</v>
      </c>
      <c r="K54" s="21"/>
      <c r="L54" s="4"/>
      <c r="M54" s="4"/>
      <c r="N54" s="22"/>
    </row>
    <row r="55" spans="2:14" s="17" customFormat="1" ht="21.75" customHeight="1" x14ac:dyDescent="0.2">
      <c r="B55" s="18"/>
      <c r="C55" s="19">
        <v>48</v>
      </c>
      <c r="D55" s="33" t="e">
        <f>VLOOKUP(B55,データ入力様式!$B$5:$H$60,2,FALSE)</f>
        <v>#N/A</v>
      </c>
      <c r="E55" s="219" t="e">
        <f>VLOOKUP(B55,データ入力様式!$B$5:$H$60,5,FALSE)</f>
        <v>#N/A</v>
      </c>
      <c r="F55" s="220"/>
      <c r="G55" s="220"/>
      <c r="H55" s="221"/>
      <c r="I55" s="34" t="e">
        <f>VLOOKUP(B55,データ入力様式!$B$5:$H$60,4,FALSE)</f>
        <v>#N/A</v>
      </c>
      <c r="J55" s="20" t="s">
        <v>11</v>
      </c>
      <c r="K55" s="21"/>
      <c r="L55" s="4"/>
      <c r="M55" s="4"/>
      <c r="N55" s="22"/>
    </row>
    <row r="56" spans="2:14" s="17" customFormat="1" ht="21.75" customHeight="1" x14ac:dyDescent="0.2">
      <c r="B56" s="18"/>
      <c r="C56" s="19">
        <v>49</v>
      </c>
      <c r="D56" s="33" t="e">
        <f>VLOOKUP(B56,データ入力様式!$B$5:$H$60,2,FALSE)</f>
        <v>#N/A</v>
      </c>
      <c r="E56" s="219" t="e">
        <f>VLOOKUP(B56,データ入力様式!$B$5:$H$60,5,FALSE)</f>
        <v>#N/A</v>
      </c>
      <c r="F56" s="220"/>
      <c r="G56" s="220"/>
      <c r="H56" s="221"/>
      <c r="I56" s="34" t="e">
        <f>VLOOKUP(B56,データ入力様式!$B$5:$H$60,4,FALSE)</f>
        <v>#N/A</v>
      </c>
      <c r="J56" s="20" t="s">
        <v>11</v>
      </c>
      <c r="K56" s="21"/>
      <c r="L56" s="4"/>
      <c r="M56" s="4"/>
      <c r="N56" s="22"/>
    </row>
    <row r="57" spans="2:14" s="17" customFormat="1" ht="21.75" customHeight="1" x14ac:dyDescent="0.2">
      <c r="B57" s="18"/>
      <c r="C57" s="19">
        <v>50</v>
      </c>
      <c r="D57" s="33" t="e">
        <f>VLOOKUP(B57,データ入力様式!$B$5:$H$60,2,FALSE)</f>
        <v>#N/A</v>
      </c>
      <c r="E57" s="219" t="e">
        <f>VLOOKUP(B57,データ入力様式!$B$5:$H$60,5,FALSE)</f>
        <v>#N/A</v>
      </c>
      <c r="F57" s="220"/>
      <c r="G57" s="220"/>
      <c r="H57" s="221"/>
      <c r="I57" s="34" t="e">
        <f>VLOOKUP(B57,データ入力様式!$B$5:$H$60,4,FALSE)</f>
        <v>#N/A</v>
      </c>
      <c r="J57" s="20" t="s">
        <v>11</v>
      </c>
      <c r="K57" s="21"/>
      <c r="L57" s="4"/>
      <c r="M57" s="4"/>
      <c r="N57" s="22"/>
    </row>
    <row r="58" spans="2:14" s="17" customFormat="1" ht="21.75" customHeight="1" x14ac:dyDescent="0.2">
      <c r="B58" s="18"/>
      <c r="C58" s="19">
        <v>51</v>
      </c>
      <c r="D58" s="33" t="e">
        <f>VLOOKUP(B58,データ入力様式!$B$5:$H$60,2,FALSE)</f>
        <v>#N/A</v>
      </c>
      <c r="E58" s="219" t="e">
        <f>VLOOKUP(B58,データ入力様式!$B$5:$H$60,5,FALSE)</f>
        <v>#N/A</v>
      </c>
      <c r="F58" s="220"/>
      <c r="G58" s="220"/>
      <c r="H58" s="221"/>
      <c r="I58" s="34" t="e">
        <f>VLOOKUP(B58,データ入力様式!$B$5:$H$60,4,FALSE)</f>
        <v>#N/A</v>
      </c>
      <c r="J58" s="20" t="s">
        <v>11</v>
      </c>
      <c r="K58" s="21"/>
      <c r="L58" s="4"/>
      <c r="M58" s="4"/>
      <c r="N58" s="22"/>
    </row>
    <row r="59" spans="2:14" s="17" customFormat="1" ht="21.75" customHeight="1" x14ac:dyDescent="0.2">
      <c r="B59" s="18"/>
      <c r="C59" s="19">
        <v>52</v>
      </c>
      <c r="D59" s="33" t="e">
        <f>VLOOKUP(B59,データ入力様式!$B$5:$H$60,2,FALSE)</f>
        <v>#N/A</v>
      </c>
      <c r="E59" s="219" t="e">
        <f>VLOOKUP(B59,データ入力様式!$B$5:$H$60,5,FALSE)</f>
        <v>#N/A</v>
      </c>
      <c r="F59" s="220"/>
      <c r="G59" s="220"/>
      <c r="H59" s="221"/>
      <c r="I59" s="34" t="e">
        <f>VLOOKUP(B59,データ入力様式!$B$5:$H$60,4,FALSE)</f>
        <v>#N/A</v>
      </c>
      <c r="J59" s="20" t="s">
        <v>11</v>
      </c>
      <c r="K59" s="21"/>
      <c r="L59" s="4"/>
      <c r="M59" s="4"/>
      <c r="N59" s="22"/>
    </row>
    <row r="60" spans="2:14" s="17" customFormat="1" ht="21.75" customHeight="1" x14ac:dyDescent="0.2">
      <c r="B60" s="18"/>
      <c r="C60" s="19">
        <v>53</v>
      </c>
      <c r="D60" s="33" t="e">
        <f>VLOOKUP(B60,データ入力様式!$B$5:$H$60,2,FALSE)</f>
        <v>#N/A</v>
      </c>
      <c r="E60" s="219" t="e">
        <f>VLOOKUP(B60,データ入力様式!$B$5:$H$60,5,FALSE)</f>
        <v>#N/A</v>
      </c>
      <c r="F60" s="220"/>
      <c r="G60" s="220"/>
      <c r="H60" s="221"/>
      <c r="I60" s="34" t="e">
        <f>VLOOKUP(B60,データ入力様式!$B$5:$H$60,4,FALSE)</f>
        <v>#N/A</v>
      </c>
      <c r="J60" s="20" t="s">
        <v>11</v>
      </c>
      <c r="K60" s="21"/>
      <c r="L60" s="4"/>
      <c r="M60" s="4"/>
      <c r="N60" s="22"/>
    </row>
    <row r="61" spans="2:14" s="17" customFormat="1" ht="21.75" customHeight="1" x14ac:dyDescent="0.2">
      <c r="B61" s="18"/>
      <c r="C61" s="19">
        <v>54</v>
      </c>
      <c r="D61" s="33" t="e">
        <f>VLOOKUP(B61,データ入力様式!$B$5:$H$60,2,FALSE)</f>
        <v>#N/A</v>
      </c>
      <c r="E61" s="219" t="e">
        <f>VLOOKUP(B61,データ入力様式!$B$5:$H$60,5,FALSE)</f>
        <v>#N/A</v>
      </c>
      <c r="F61" s="220"/>
      <c r="G61" s="220"/>
      <c r="H61" s="221"/>
      <c r="I61" s="34" t="e">
        <f>VLOOKUP(B61,データ入力様式!$B$5:$H$60,4,FALSE)</f>
        <v>#N/A</v>
      </c>
      <c r="J61" s="24" t="s">
        <v>11</v>
      </c>
      <c r="K61" s="25"/>
      <c r="L61" s="26"/>
      <c r="M61" s="26"/>
      <c r="N61" s="27"/>
    </row>
    <row r="62" spans="2:14" s="17" customFormat="1" ht="21.75" customHeight="1" x14ac:dyDescent="0.2">
      <c r="B62" s="18"/>
      <c r="C62" s="19">
        <v>55</v>
      </c>
      <c r="D62" s="33" t="e">
        <f>VLOOKUP(B62,データ入力様式!$B$5:$H$60,2,FALSE)</f>
        <v>#N/A</v>
      </c>
      <c r="E62" s="219" t="e">
        <f>VLOOKUP(B62,データ入力様式!$B$5:$H$60,5,FALSE)</f>
        <v>#N/A</v>
      </c>
      <c r="F62" s="220"/>
      <c r="G62" s="220"/>
      <c r="H62" s="221"/>
      <c r="I62" s="34" t="e">
        <f>VLOOKUP(B62,データ入力様式!$B$5:$H$60,4,FALSE)</f>
        <v>#N/A</v>
      </c>
      <c r="J62" s="20" t="s">
        <v>11</v>
      </c>
      <c r="K62" s="21"/>
      <c r="L62" s="4"/>
      <c r="M62" s="4"/>
      <c r="N62" s="22"/>
    </row>
    <row r="63" spans="2:14" s="17" customFormat="1" ht="21.75" customHeight="1" x14ac:dyDescent="0.2">
      <c r="B63" s="18"/>
      <c r="C63" s="19">
        <v>56</v>
      </c>
      <c r="D63" s="33" t="e">
        <f>VLOOKUP(B63,データ入力様式!$B$5:$H$60,2,FALSE)</f>
        <v>#N/A</v>
      </c>
      <c r="E63" s="219" t="e">
        <f>VLOOKUP(B63,データ入力様式!$B$5:$H$77,5,FALSE)</f>
        <v>#N/A</v>
      </c>
      <c r="F63" s="220"/>
      <c r="G63" s="220"/>
      <c r="H63" s="221"/>
      <c r="I63" s="34" t="e">
        <f>VLOOKUP(B63,データ入力様式!$B$5:$H$77,4,FALSE)</f>
        <v>#N/A</v>
      </c>
      <c r="J63" s="20" t="s">
        <v>11</v>
      </c>
      <c r="K63" s="21"/>
      <c r="L63" s="4"/>
      <c r="M63" s="4"/>
      <c r="N63" s="22"/>
    </row>
    <row r="64" spans="2:14" s="17" customFormat="1" ht="21.75" customHeight="1" x14ac:dyDescent="0.2">
      <c r="B64" s="18"/>
      <c r="C64" s="19">
        <v>57</v>
      </c>
      <c r="D64" s="33" t="e">
        <f>VLOOKUP(B64,データ入力様式!$B$5:$H$79,2,FALSE)</f>
        <v>#N/A</v>
      </c>
      <c r="E64" s="219" t="e">
        <f>VLOOKUP(B64,データ入力様式!$B$5:$H$79,5,FALSE)</f>
        <v>#N/A</v>
      </c>
      <c r="F64" s="220"/>
      <c r="G64" s="220"/>
      <c r="H64" s="221"/>
      <c r="I64" s="34" t="e">
        <f>VLOOKUP(B64,データ入力様式!$B$5:$H$79,4,FALSE)</f>
        <v>#N/A</v>
      </c>
      <c r="J64" s="20" t="s">
        <v>11</v>
      </c>
      <c r="K64" s="21"/>
      <c r="L64" s="4"/>
      <c r="M64" s="4"/>
      <c r="N64" s="22"/>
    </row>
    <row r="65" spans="2:14" s="17" customFormat="1" ht="21.75" customHeight="1" x14ac:dyDescent="0.2">
      <c r="B65" s="18"/>
      <c r="C65" s="19">
        <v>58</v>
      </c>
      <c r="D65" s="33" t="e">
        <f>VLOOKUP(B65,データ入力様式!$B$5:$H$79,2,FALSE)</f>
        <v>#N/A</v>
      </c>
      <c r="E65" s="219" t="e">
        <f>VLOOKUP(B65,データ入力様式!$B$5:$H$79,5,FALSE)</f>
        <v>#N/A</v>
      </c>
      <c r="F65" s="220"/>
      <c r="G65" s="220"/>
      <c r="H65" s="221"/>
      <c r="I65" s="34" t="e">
        <f>VLOOKUP(B65,データ入力様式!$B$5:$H$79,4,FALSE)</f>
        <v>#N/A</v>
      </c>
      <c r="J65" s="20" t="s">
        <v>11</v>
      </c>
      <c r="K65" s="21"/>
      <c r="L65" s="4"/>
      <c r="M65" s="4"/>
      <c r="N65" s="22"/>
    </row>
    <row r="66" spans="2:14" s="17" customFormat="1" ht="21.75" customHeight="1" x14ac:dyDescent="0.2">
      <c r="B66" s="18"/>
      <c r="C66" s="19">
        <v>59</v>
      </c>
      <c r="D66" s="33" t="e">
        <f>VLOOKUP(B66,データ入力様式!$B$5:$H$79,2,FALSE)</f>
        <v>#N/A</v>
      </c>
      <c r="E66" s="219" t="e">
        <f>VLOOKUP(B66,データ入力様式!$B$5:$H$79,5,FALSE)</f>
        <v>#N/A</v>
      </c>
      <c r="F66" s="220"/>
      <c r="G66" s="220"/>
      <c r="H66" s="221"/>
      <c r="I66" s="34" t="e">
        <f>VLOOKUP(B66,データ入力様式!$B$5:$H$79,4,FALSE)</f>
        <v>#N/A</v>
      </c>
      <c r="J66" s="20" t="s">
        <v>11</v>
      </c>
      <c r="K66" s="21"/>
      <c r="L66" s="4"/>
      <c r="M66" s="4"/>
      <c r="N66" s="22"/>
    </row>
    <row r="67" spans="2:14" s="17" customFormat="1" ht="21.75" customHeight="1" x14ac:dyDescent="0.2">
      <c r="B67" s="18"/>
      <c r="C67" s="19">
        <v>60</v>
      </c>
      <c r="D67" s="33" t="e">
        <f>VLOOKUP(B67,データ入力様式!$B$5:$H$79,2,FALSE)</f>
        <v>#N/A</v>
      </c>
      <c r="E67" s="219" t="e">
        <f>VLOOKUP(B67,データ入力様式!$B$5:$H$79,5,FALSE)</f>
        <v>#N/A</v>
      </c>
      <c r="F67" s="220"/>
      <c r="G67" s="220"/>
      <c r="H67" s="221"/>
      <c r="I67" s="34" t="e">
        <f>VLOOKUP(B67,データ入力様式!$B$5:$H$79,4,FALSE)</f>
        <v>#N/A</v>
      </c>
      <c r="J67" s="20" t="s">
        <v>11</v>
      </c>
      <c r="K67" s="21"/>
      <c r="L67" s="4"/>
      <c r="M67" s="4"/>
      <c r="N67" s="22"/>
    </row>
    <row r="68" spans="2:14" s="17" customFormat="1" ht="21.75" customHeight="1" x14ac:dyDescent="0.2">
      <c r="B68" s="18"/>
      <c r="C68" s="19">
        <v>61</v>
      </c>
      <c r="D68" s="33" t="e">
        <f>VLOOKUP(B68,データ入力様式!$B$5:$H$79,2,FALSE)</f>
        <v>#N/A</v>
      </c>
      <c r="E68" s="219" t="e">
        <f>VLOOKUP(B68,データ入力様式!$B$5:$H$79,5,FALSE)</f>
        <v>#N/A</v>
      </c>
      <c r="F68" s="220"/>
      <c r="G68" s="220"/>
      <c r="H68" s="221"/>
      <c r="I68" s="34" t="e">
        <f>VLOOKUP(B68,データ入力様式!$B$5:$H$79,4,FALSE)</f>
        <v>#N/A</v>
      </c>
      <c r="J68" s="20" t="s">
        <v>11</v>
      </c>
      <c r="K68" s="21"/>
      <c r="L68" s="4"/>
      <c r="M68" s="4"/>
      <c r="N68" s="22"/>
    </row>
    <row r="69" spans="2:14" s="17" customFormat="1" ht="21.75" customHeight="1" x14ac:dyDescent="0.2">
      <c r="B69" s="18"/>
      <c r="C69" s="19">
        <v>62</v>
      </c>
      <c r="D69" s="33" t="e">
        <f>VLOOKUP(B69,データ入力様式!$B$5:$H$79,2,FALSE)</f>
        <v>#N/A</v>
      </c>
      <c r="E69" s="219" t="e">
        <f>VLOOKUP(B69,データ入力様式!$B$5:$H$79,5,FALSE)</f>
        <v>#N/A</v>
      </c>
      <c r="F69" s="220"/>
      <c r="G69" s="220"/>
      <c r="H69" s="221"/>
      <c r="I69" s="34" t="e">
        <f>VLOOKUP(B69,データ入力様式!$B$5:$H$79,4,FALSE)</f>
        <v>#N/A</v>
      </c>
      <c r="J69" s="20" t="s">
        <v>11</v>
      </c>
      <c r="K69" s="21"/>
      <c r="L69" s="4"/>
      <c r="M69" s="4"/>
      <c r="N69" s="22"/>
    </row>
    <row r="70" spans="2:14" s="17" customFormat="1" ht="21.75" customHeight="1" x14ac:dyDescent="0.2">
      <c r="B70" s="18"/>
      <c r="C70" s="19">
        <v>63</v>
      </c>
      <c r="D70" s="33" t="e">
        <f>VLOOKUP(B70,データ入力様式!$B$5:$H$79,2,FALSE)</f>
        <v>#N/A</v>
      </c>
      <c r="E70" s="219" t="e">
        <f>VLOOKUP(B70,データ入力様式!$B$5:$H$79,5,FALSE)</f>
        <v>#N/A</v>
      </c>
      <c r="F70" s="220"/>
      <c r="G70" s="220"/>
      <c r="H70" s="221"/>
      <c r="I70" s="34" t="e">
        <f>VLOOKUP(B70,データ入力様式!$B$5:$H$79,4,FALSE)</f>
        <v>#N/A</v>
      </c>
      <c r="J70" s="20" t="s">
        <v>11</v>
      </c>
      <c r="K70" s="21"/>
      <c r="L70" s="4"/>
      <c r="M70" s="4"/>
      <c r="N70" s="22"/>
    </row>
    <row r="71" spans="2:14" s="17" customFormat="1" ht="21.75" customHeight="1" x14ac:dyDescent="0.2">
      <c r="B71" s="18"/>
      <c r="C71" s="19">
        <v>64</v>
      </c>
      <c r="D71" s="33" t="e">
        <f>VLOOKUP(B71,データ入力様式!$B$5:$H$79,2,FALSE)</f>
        <v>#N/A</v>
      </c>
      <c r="E71" s="219" t="e">
        <f>VLOOKUP(B71,データ入力様式!$B$5:$H$79,5,FALSE)</f>
        <v>#N/A</v>
      </c>
      <c r="F71" s="220"/>
      <c r="G71" s="220"/>
      <c r="H71" s="221"/>
      <c r="I71" s="34" t="e">
        <f>VLOOKUP(B71,データ入力様式!$B$5:$H$79,4,FALSE)</f>
        <v>#N/A</v>
      </c>
      <c r="J71" s="20" t="s">
        <v>11</v>
      </c>
      <c r="K71" s="21"/>
      <c r="L71" s="4"/>
      <c r="M71" s="4"/>
      <c r="N71" s="22"/>
    </row>
    <row r="72" spans="2:14" s="17" customFormat="1" ht="21.75" customHeight="1" x14ac:dyDescent="0.2">
      <c r="B72" s="18"/>
      <c r="C72" s="19">
        <v>65</v>
      </c>
      <c r="D72" s="33" t="e">
        <f>VLOOKUP(B72,データ入力様式!$B$5:$H$79,2,FALSE)</f>
        <v>#N/A</v>
      </c>
      <c r="E72" s="219" t="e">
        <f>VLOOKUP(B72,データ入力様式!$B$5:$H$79,5,FALSE)</f>
        <v>#N/A</v>
      </c>
      <c r="F72" s="220"/>
      <c r="G72" s="220"/>
      <c r="H72" s="221"/>
      <c r="I72" s="34" t="e">
        <f>VLOOKUP(B72,データ入力様式!$B$5:$H$79,4,FALSE)</f>
        <v>#N/A</v>
      </c>
      <c r="J72" s="20" t="s">
        <v>11</v>
      </c>
      <c r="K72" s="21"/>
      <c r="L72" s="4"/>
      <c r="M72" s="4"/>
      <c r="N72" s="22"/>
    </row>
    <row r="73" spans="2:14" s="17" customFormat="1" ht="21.75" customHeight="1" x14ac:dyDescent="0.2">
      <c r="B73" s="18"/>
      <c r="C73" s="19">
        <v>66</v>
      </c>
      <c r="D73" s="33" t="e">
        <f>VLOOKUP(B73,データ入力様式!$B$5:$H$79,2,FALSE)</f>
        <v>#N/A</v>
      </c>
      <c r="E73" s="219" t="e">
        <f>VLOOKUP(B73,データ入力様式!$B$5:$H$79,5,FALSE)</f>
        <v>#N/A</v>
      </c>
      <c r="F73" s="220"/>
      <c r="G73" s="220"/>
      <c r="H73" s="221"/>
      <c r="I73" s="34" t="e">
        <f>VLOOKUP(B73,データ入力様式!$B$5:$H$79,4,FALSE)</f>
        <v>#N/A</v>
      </c>
      <c r="J73" s="20" t="s">
        <v>11</v>
      </c>
      <c r="K73" s="21"/>
      <c r="L73" s="4"/>
      <c r="M73" s="4"/>
      <c r="N73" s="22"/>
    </row>
    <row r="74" spans="2:14" s="17" customFormat="1" ht="21.75" customHeight="1" x14ac:dyDescent="0.2">
      <c r="B74" s="18"/>
      <c r="C74" s="19">
        <v>67</v>
      </c>
      <c r="D74" s="33" t="e">
        <f>VLOOKUP(B74,データ入力様式!$B$5:$H$79,2,FALSE)</f>
        <v>#N/A</v>
      </c>
      <c r="E74" s="219" t="e">
        <f>VLOOKUP(B74,データ入力様式!$B$5:$H$79,5,FALSE)</f>
        <v>#N/A</v>
      </c>
      <c r="F74" s="220"/>
      <c r="G74" s="220"/>
      <c r="H74" s="221"/>
      <c r="I74" s="34" t="e">
        <f>VLOOKUP(B74,データ入力様式!$B$5:$H$79,4,FALSE)</f>
        <v>#N/A</v>
      </c>
      <c r="J74" s="20" t="s">
        <v>11</v>
      </c>
      <c r="K74" s="21"/>
      <c r="L74" s="4"/>
      <c r="M74" s="4"/>
      <c r="N74" s="22"/>
    </row>
    <row r="75" spans="2:14" s="17" customFormat="1" ht="21.75" customHeight="1" x14ac:dyDescent="0.2">
      <c r="B75" s="18"/>
      <c r="C75" s="19">
        <v>68</v>
      </c>
      <c r="D75" s="33" t="e">
        <f>VLOOKUP(B75,データ入力様式!$B$5:$H$79,2,FALSE)</f>
        <v>#N/A</v>
      </c>
      <c r="E75" s="219" t="e">
        <f>VLOOKUP(B75,データ入力様式!$B$5:$H$79,5,FALSE)</f>
        <v>#N/A</v>
      </c>
      <c r="F75" s="220"/>
      <c r="G75" s="220"/>
      <c r="H75" s="221"/>
      <c r="I75" s="34" t="e">
        <f>VLOOKUP(B75,データ入力様式!$B$5:$H$79,4,FALSE)</f>
        <v>#N/A</v>
      </c>
      <c r="J75" s="20" t="s">
        <v>11</v>
      </c>
      <c r="K75" s="21"/>
      <c r="L75" s="4"/>
      <c r="M75" s="4"/>
      <c r="N75" s="22"/>
    </row>
    <row r="76" spans="2:14" s="17" customFormat="1" ht="21.75" customHeight="1" x14ac:dyDescent="0.2">
      <c r="B76" s="18"/>
      <c r="C76" s="19">
        <v>69</v>
      </c>
      <c r="D76" s="33" t="e">
        <f>VLOOKUP(B76,データ入力様式!$B$5:$H$79,2,FALSE)</f>
        <v>#N/A</v>
      </c>
      <c r="E76" s="219" t="e">
        <f>VLOOKUP(B76,データ入力様式!$B$5:$H$79,5,FALSE)</f>
        <v>#N/A</v>
      </c>
      <c r="F76" s="220"/>
      <c r="G76" s="220"/>
      <c r="H76" s="221"/>
      <c r="I76" s="34" t="e">
        <f>VLOOKUP(B76,データ入力様式!$B$5:$H$79,4,FALSE)</f>
        <v>#N/A</v>
      </c>
      <c r="J76" s="20" t="s">
        <v>11</v>
      </c>
      <c r="K76" s="21"/>
      <c r="L76" s="4"/>
      <c r="M76" s="4"/>
      <c r="N76" s="22"/>
    </row>
    <row r="77" spans="2:14" s="17" customFormat="1" ht="21.75" customHeight="1" thickBot="1" x14ac:dyDescent="0.25">
      <c r="B77" s="18"/>
      <c r="C77" s="28">
        <v>70</v>
      </c>
      <c r="D77" s="33" t="e">
        <f>VLOOKUP(B77,データ入力様式!$B$5:$H$79,2,FALSE)</f>
        <v>#N/A</v>
      </c>
      <c r="E77" s="219" t="e">
        <f>VLOOKUP(B77,データ入力様式!$B$5:$H$79,5,FALSE)</f>
        <v>#N/A</v>
      </c>
      <c r="F77" s="220"/>
      <c r="G77" s="220"/>
      <c r="H77" s="221"/>
      <c r="I77" s="34" t="e">
        <f>VLOOKUP(B77,データ入力様式!$B$5:$H$79,4,FALSE)</f>
        <v>#N/A</v>
      </c>
      <c r="J77" s="29" t="s">
        <v>11</v>
      </c>
      <c r="K77" s="30"/>
      <c r="L77" s="31"/>
      <c r="M77" s="31"/>
      <c r="N77" s="32"/>
    </row>
  </sheetData>
  <sheetProtection sheet="1" objects="1" scenarios="1" selectLockedCells="1"/>
  <mergeCells count="72">
    <mergeCell ref="D1:M1"/>
    <mergeCell ref="E4:H4"/>
    <mergeCell ref="E5:H5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5:H35"/>
    <mergeCell ref="E30:H30"/>
    <mergeCell ref="E31:H31"/>
    <mergeCell ref="E32:H32"/>
    <mergeCell ref="E33:H33"/>
    <mergeCell ref="E34:H34"/>
    <mergeCell ref="E36:H36"/>
    <mergeCell ref="E37:H37"/>
    <mergeCell ref="E38:H38"/>
    <mergeCell ref="E50:H50"/>
    <mergeCell ref="D40:M40"/>
    <mergeCell ref="E43:H43"/>
    <mergeCell ref="E44:H44"/>
    <mergeCell ref="E45:H45"/>
    <mergeCell ref="E51:H51"/>
    <mergeCell ref="E52:H52"/>
    <mergeCell ref="E53:H53"/>
    <mergeCell ref="E46:H46"/>
    <mergeCell ref="E47:H47"/>
    <mergeCell ref="E48:H48"/>
    <mergeCell ref="E49:H49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77:H77"/>
    <mergeCell ref="E67:H67"/>
    <mergeCell ref="E68:H68"/>
    <mergeCell ref="E69:H69"/>
    <mergeCell ref="E70:H70"/>
    <mergeCell ref="E71:H71"/>
    <mergeCell ref="E66:H66"/>
    <mergeCell ref="E72:H72"/>
    <mergeCell ref="E73:H73"/>
    <mergeCell ref="E74:H74"/>
    <mergeCell ref="E75:H75"/>
    <mergeCell ref="E76:H76"/>
  </mergeCells>
  <phoneticPr fontId="11"/>
  <pageMargins left="0.47" right="0.26" top="0.56999999999999995" bottom="0.32" header="0.4" footer="0.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N38"/>
  <sheetViews>
    <sheetView view="pageBreakPreview" topLeftCell="B1" zoomScaleNormal="100" zoomScaleSheetLayoutView="100" workbookViewId="0">
      <selection activeCell="N6" sqref="N6"/>
    </sheetView>
  </sheetViews>
  <sheetFormatPr defaultRowHeight="13.5" x14ac:dyDescent="0.15"/>
  <cols>
    <col min="1" max="1" width="2.125" style="5" customWidth="1"/>
    <col min="2" max="2" width="6.5" style="5" customWidth="1"/>
    <col min="3" max="3" width="3.375" style="5" customWidth="1"/>
    <col min="4" max="4" width="17.625" style="5" customWidth="1"/>
    <col min="5" max="7" width="9" style="5"/>
    <col min="8" max="8" width="9.625" style="5" customWidth="1"/>
    <col min="9" max="9" width="13.25" style="5" customWidth="1"/>
    <col min="10" max="14" width="5" style="5" customWidth="1"/>
    <col min="15" max="16384" width="9" style="5"/>
  </cols>
  <sheetData>
    <row r="1" spans="2:14" ht="24.75" customHeight="1" x14ac:dyDescent="0.25">
      <c r="D1" s="208" t="s">
        <v>64</v>
      </c>
      <c r="E1" s="208"/>
      <c r="F1" s="208"/>
      <c r="G1" s="208"/>
      <c r="H1" s="208"/>
      <c r="I1" s="208"/>
      <c r="J1" s="208"/>
      <c r="K1" s="208"/>
      <c r="L1" s="208"/>
      <c r="M1" s="208"/>
    </row>
    <row r="2" spans="2:14" ht="14.25" thickBot="1" x14ac:dyDescent="0.2"/>
    <row r="3" spans="2:14" s="17" customFormat="1" ht="21.75" customHeight="1" x14ac:dyDescent="0.2">
      <c r="B3" s="6" t="s">
        <v>31</v>
      </c>
      <c r="C3" s="7" t="s">
        <v>0</v>
      </c>
      <c r="D3" s="8" t="s">
        <v>32</v>
      </c>
      <c r="E3" s="9" t="s">
        <v>2</v>
      </c>
      <c r="F3" s="10"/>
      <c r="G3" s="10"/>
      <c r="H3" s="11"/>
      <c r="I3" s="12" t="s">
        <v>33</v>
      </c>
      <c r="J3" s="13" t="s">
        <v>10</v>
      </c>
      <c r="K3" s="14" t="s">
        <v>34</v>
      </c>
      <c r="L3" s="15" t="s">
        <v>35</v>
      </c>
      <c r="M3" s="15" t="s">
        <v>36</v>
      </c>
      <c r="N3" s="16" t="s">
        <v>37</v>
      </c>
    </row>
    <row r="4" spans="2:14" s="17" customFormat="1" ht="21.75" customHeight="1" x14ac:dyDescent="0.2">
      <c r="B4" s="18"/>
      <c r="C4" s="19">
        <v>1</v>
      </c>
      <c r="D4" s="33" t="e">
        <f>VLOOKUP(B4,データ入力様式!$B$5:$H$60,2,FALSE)</f>
        <v>#N/A</v>
      </c>
      <c r="E4" s="219" t="e">
        <f>VLOOKUP(B4,データ入力様式!$B$5:$H$60,5,FALSE)</f>
        <v>#N/A</v>
      </c>
      <c r="F4" s="220"/>
      <c r="G4" s="220"/>
      <c r="H4" s="221"/>
      <c r="I4" s="34" t="e">
        <f>VLOOKUP(B4,データ入力様式!$B$5:$H$60,4,FALSE)</f>
        <v>#N/A</v>
      </c>
      <c r="J4" s="20" t="s">
        <v>38</v>
      </c>
      <c r="K4" s="21"/>
      <c r="L4" s="4"/>
      <c r="M4" s="4"/>
      <c r="N4" s="22"/>
    </row>
    <row r="5" spans="2:14" s="17" customFormat="1" ht="21.75" customHeight="1" x14ac:dyDescent="0.2">
      <c r="B5" s="18"/>
      <c r="C5" s="19">
        <v>2</v>
      </c>
      <c r="D5" s="33" t="e">
        <f>VLOOKUP(B5,データ入力様式!$B$5:$H$60,2,FALSE)</f>
        <v>#N/A</v>
      </c>
      <c r="E5" s="219" t="e">
        <f>VLOOKUP(B5,データ入力様式!$B$5:$H$60,5,FALSE)</f>
        <v>#N/A</v>
      </c>
      <c r="F5" s="220"/>
      <c r="G5" s="220"/>
      <c r="H5" s="221"/>
      <c r="I5" s="34" t="e">
        <f>VLOOKUP(B5,データ入力様式!$B$5:$H$60,4,FALSE)</f>
        <v>#N/A</v>
      </c>
      <c r="J5" s="20" t="s">
        <v>38</v>
      </c>
      <c r="K5" s="21"/>
      <c r="L5" s="4"/>
      <c r="M5" s="4"/>
      <c r="N5" s="22"/>
    </row>
    <row r="6" spans="2:14" s="17" customFormat="1" ht="21.75" customHeight="1" x14ac:dyDescent="0.2">
      <c r="B6" s="18"/>
      <c r="C6" s="19">
        <v>3</v>
      </c>
      <c r="D6" s="33" t="e">
        <f>VLOOKUP(B6,データ入力様式!$B$5:$H$60,2,FALSE)</f>
        <v>#N/A</v>
      </c>
      <c r="E6" s="219" t="e">
        <f>VLOOKUP(B6,データ入力様式!$B$5:$H$60,5,FALSE)</f>
        <v>#N/A</v>
      </c>
      <c r="F6" s="220"/>
      <c r="G6" s="220"/>
      <c r="H6" s="221"/>
      <c r="I6" s="34" t="e">
        <f>VLOOKUP(B6,データ入力様式!$B$5:$H$60,4,FALSE)</f>
        <v>#N/A</v>
      </c>
      <c r="J6" s="20" t="s">
        <v>38</v>
      </c>
      <c r="K6" s="21"/>
      <c r="L6" s="4"/>
      <c r="M6" s="4"/>
      <c r="N6" s="22"/>
    </row>
    <row r="7" spans="2:14" s="17" customFormat="1" ht="21.75" customHeight="1" x14ac:dyDescent="0.2">
      <c r="B7" s="18"/>
      <c r="C7" s="19">
        <v>4</v>
      </c>
      <c r="D7" s="33" t="e">
        <f>VLOOKUP(B7,データ入力様式!$B$5:$H$60,2,FALSE)</f>
        <v>#N/A</v>
      </c>
      <c r="E7" s="219" t="e">
        <f>VLOOKUP(B7,データ入力様式!$B$5:$H$60,5,FALSE)</f>
        <v>#N/A</v>
      </c>
      <c r="F7" s="220"/>
      <c r="G7" s="220"/>
      <c r="H7" s="221"/>
      <c r="I7" s="34" t="e">
        <f>VLOOKUP(B7,データ入力様式!$B$5:$H$60,4,FALSE)</f>
        <v>#N/A</v>
      </c>
      <c r="J7" s="20" t="s">
        <v>38</v>
      </c>
      <c r="K7" s="21"/>
      <c r="L7" s="4"/>
      <c r="M7" s="4"/>
      <c r="N7" s="22"/>
    </row>
    <row r="8" spans="2:14" s="17" customFormat="1" ht="21.75" customHeight="1" x14ac:dyDescent="0.2">
      <c r="B8" s="18"/>
      <c r="C8" s="19">
        <v>5</v>
      </c>
      <c r="D8" s="33" t="e">
        <f>VLOOKUP(B8,データ入力様式!$B$5:$H$60,2,FALSE)</f>
        <v>#N/A</v>
      </c>
      <c r="E8" s="219" t="e">
        <f>VLOOKUP(B8,データ入力様式!$B$5:$H$60,5,FALSE)</f>
        <v>#N/A</v>
      </c>
      <c r="F8" s="220"/>
      <c r="G8" s="220"/>
      <c r="H8" s="221"/>
      <c r="I8" s="34" t="e">
        <f>VLOOKUP(B8,データ入力様式!$B$5:$H$60,4,FALSE)</f>
        <v>#N/A</v>
      </c>
      <c r="J8" s="20" t="s">
        <v>38</v>
      </c>
      <c r="K8" s="21"/>
      <c r="L8" s="4"/>
      <c r="M8" s="4"/>
      <c r="N8" s="22"/>
    </row>
    <row r="9" spans="2:14" s="17" customFormat="1" ht="21.75" customHeight="1" x14ac:dyDescent="0.2">
      <c r="B9" s="18"/>
      <c r="C9" s="19">
        <v>6</v>
      </c>
      <c r="D9" s="33" t="e">
        <f>VLOOKUP(B9,データ入力様式!$B$5:$H$60,2,FALSE)</f>
        <v>#N/A</v>
      </c>
      <c r="E9" s="219" t="e">
        <f>VLOOKUP(B9,データ入力様式!$B$5:$H$60,5,FALSE)</f>
        <v>#N/A</v>
      </c>
      <c r="F9" s="220"/>
      <c r="G9" s="220"/>
      <c r="H9" s="221"/>
      <c r="I9" s="34" t="e">
        <f>VLOOKUP(B9,データ入力様式!$B$5:$H$60,4,FALSE)</f>
        <v>#N/A</v>
      </c>
      <c r="J9" s="20" t="s">
        <v>38</v>
      </c>
      <c r="K9" s="21"/>
      <c r="L9" s="4"/>
      <c r="M9" s="4"/>
      <c r="N9" s="22"/>
    </row>
    <row r="10" spans="2:14" s="17" customFormat="1" ht="21.75" customHeight="1" x14ac:dyDescent="0.2">
      <c r="B10" s="18"/>
      <c r="C10" s="19">
        <v>7</v>
      </c>
      <c r="D10" s="33" t="e">
        <f>VLOOKUP(B10,データ入力様式!$B$5:$H$60,2,FALSE)</f>
        <v>#N/A</v>
      </c>
      <c r="E10" s="219" t="e">
        <f>VLOOKUP(B10,データ入力様式!$B$5:$H$60,5,FALSE)</f>
        <v>#N/A</v>
      </c>
      <c r="F10" s="220"/>
      <c r="G10" s="220"/>
      <c r="H10" s="221"/>
      <c r="I10" s="34" t="e">
        <f>VLOOKUP(B10,データ入力様式!$B$5:$H$60,4,FALSE)</f>
        <v>#N/A</v>
      </c>
      <c r="J10" s="20" t="s">
        <v>38</v>
      </c>
      <c r="K10" s="21"/>
      <c r="L10" s="4"/>
      <c r="M10" s="4"/>
      <c r="N10" s="22"/>
    </row>
    <row r="11" spans="2:14" s="17" customFormat="1" ht="21.75" customHeight="1" x14ac:dyDescent="0.2">
      <c r="B11" s="18"/>
      <c r="C11" s="19">
        <v>8</v>
      </c>
      <c r="D11" s="33" t="e">
        <f>VLOOKUP(B11,データ入力様式!$B$5:$H$77,2,FALSE)</f>
        <v>#N/A</v>
      </c>
      <c r="E11" s="219" t="e">
        <f>VLOOKUP(B11,データ入力様式!$B$5:$H$77,5,FALSE)</f>
        <v>#N/A</v>
      </c>
      <c r="F11" s="220"/>
      <c r="G11" s="220"/>
      <c r="H11" s="221"/>
      <c r="I11" s="34" t="e">
        <f>VLOOKUP(B11,データ入力様式!$B$5:$H$77,4,FALSE)</f>
        <v>#N/A</v>
      </c>
      <c r="J11" s="20" t="s">
        <v>38</v>
      </c>
      <c r="K11" s="21"/>
      <c r="L11" s="4"/>
      <c r="M11" s="4"/>
      <c r="N11" s="22"/>
    </row>
    <row r="12" spans="2:14" s="17" customFormat="1" ht="21.75" customHeight="1" x14ac:dyDescent="0.2">
      <c r="B12" s="18"/>
      <c r="C12" s="19">
        <v>9</v>
      </c>
      <c r="D12" s="33" t="e">
        <f>VLOOKUP(B12,データ入力様式!$B$5:$H$77,2,FALSE)</f>
        <v>#N/A</v>
      </c>
      <c r="E12" s="219" t="e">
        <f>VLOOKUP(B12,データ入力様式!$B$5:$H$77,5,FALSE)</f>
        <v>#N/A</v>
      </c>
      <c r="F12" s="220"/>
      <c r="G12" s="220"/>
      <c r="H12" s="221"/>
      <c r="I12" s="34" t="e">
        <f>VLOOKUP(B12,データ入力様式!$B$5:$H$77,4,FALSE)</f>
        <v>#N/A</v>
      </c>
      <c r="J12" s="20" t="s">
        <v>38</v>
      </c>
      <c r="K12" s="21"/>
      <c r="L12" s="4"/>
      <c r="M12" s="4"/>
      <c r="N12" s="22"/>
    </row>
    <row r="13" spans="2:14" s="17" customFormat="1" ht="21.75" customHeight="1" x14ac:dyDescent="0.2">
      <c r="B13" s="18"/>
      <c r="C13" s="19">
        <v>10</v>
      </c>
      <c r="D13" s="33" t="e">
        <f>VLOOKUP(B13,データ入力様式!$B$5:$H$77,2,FALSE)</f>
        <v>#N/A</v>
      </c>
      <c r="E13" s="219" t="e">
        <f>VLOOKUP(B13,データ入力様式!$B$5:$H$77,5,FALSE)</f>
        <v>#N/A</v>
      </c>
      <c r="F13" s="220"/>
      <c r="G13" s="220"/>
      <c r="H13" s="221"/>
      <c r="I13" s="34" t="e">
        <f>VLOOKUP(B13,データ入力様式!$B$5:$H$77,4,FALSE)</f>
        <v>#N/A</v>
      </c>
      <c r="J13" s="20" t="s">
        <v>38</v>
      </c>
      <c r="K13" s="21"/>
      <c r="L13" s="4"/>
      <c r="M13" s="4"/>
      <c r="N13" s="22"/>
    </row>
    <row r="14" spans="2:14" s="17" customFormat="1" ht="21.75" customHeight="1" x14ac:dyDescent="0.2">
      <c r="B14" s="18"/>
      <c r="C14" s="19">
        <v>11</v>
      </c>
      <c r="D14" s="33" t="e">
        <f>VLOOKUP(B14,データ入力様式!$B$5:$H$77,2,FALSE)</f>
        <v>#N/A</v>
      </c>
      <c r="E14" s="219" t="e">
        <f>VLOOKUP(B14,データ入力様式!$B$5:$H$77,5,FALSE)</f>
        <v>#N/A</v>
      </c>
      <c r="F14" s="220"/>
      <c r="G14" s="220"/>
      <c r="H14" s="221"/>
      <c r="I14" s="34" t="e">
        <f>VLOOKUP(B14,データ入力様式!$B$5:$H$77,4,FALSE)</f>
        <v>#N/A</v>
      </c>
      <c r="J14" s="20" t="s">
        <v>38</v>
      </c>
      <c r="K14" s="21"/>
      <c r="L14" s="4"/>
      <c r="M14" s="4"/>
      <c r="N14" s="22"/>
    </row>
    <row r="15" spans="2:14" s="17" customFormat="1" ht="21.75" customHeight="1" x14ac:dyDescent="0.2">
      <c r="B15" s="18"/>
      <c r="C15" s="19">
        <v>12</v>
      </c>
      <c r="D15" s="33" t="e">
        <f>VLOOKUP(B15,データ入力様式!$B$5:$H$77,2,FALSE)</f>
        <v>#N/A</v>
      </c>
      <c r="E15" s="219" t="e">
        <f>VLOOKUP(B15,データ入力様式!$B$5:$H$77,5,FALSE)</f>
        <v>#N/A</v>
      </c>
      <c r="F15" s="220"/>
      <c r="G15" s="220"/>
      <c r="H15" s="221"/>
      <c r="I15" s="34" t="e">
        <f>VLOOKUP(B15,データ入力様式!$B$5:$H$77,4,FALSE)</f>
        <v>#N/A</v>
      </c>
      <c r="J15" s="20" t="s">
        <v>38</v>
      </c>
      <c r="K15" s="21"/>
      <c r="L15" s="4"/>
      <c r="M15" s="4"/>
      <c r="N15" s="22"/>
    </row>
    <row r="16" spans="2:14" s="17" customFormat="1" ht="21.75" customHeight="1" x14ac:dyDescent="0.2">
      <c r="B16" s="18"/>
      <c r="C16" s="19">
        <v>13</v>
      </c>
      <c r="D16" s="33" t="e">
        <f>VLOOKUP(B16,データ入力様式!$B$5:$H$77,2,FALSE)</f>
        <v>#N/A</v>
      </c>
      <c r="E16" s="219" t="e">
        <f>VLOOKUP(B16,データ入力様式!$B$5:$H$77,5,FALSE)</f>
        <v>#N/A</v>
      </c>
      <c r="F16" s="220"/>
      <c r="G16" s="220"/>
      <c r="H16" s="221"/>
      <c r="I16" s="34" t="e">
        <f>VLOOKUP(B16,データ入力様式!$B$5:$H$77,4,FALSE)</f>
        <v>#N/A</v>
      </c>
      <c r="J16" s="20" t="s">
        <v>38</v>
      </c>
      <c r="K16" s="21"/>
      <c r="L16" s="4"/>
      <c r="M16" s="4"/>
      <c r="N16" s="22"/>
    </row>
    <row r="17" spans="2:14" s="17" customFormat="1" ht="21.75" customHeight="1" x14ac:dyDescent="0.2">
      <c r="B17" s="18"/>
      <c r="C17" s="19">
        <v>14</v>
      </c>
      <c r="D17" s="33" t="e">
        <f>VLOOKUP(B17,データ入力様式!$B$5:$H$77,2,FALSE)</f>
        <v>#N/A</v>
      </c>
      <c r="E17" s="219" t="e">
        <f>VLOOKUP(B17,データ入力様式!$B$5:$H$77,5,FALSE)</f>
        <v>#N/A</v>
      </c>
      <c r="F17" s="220"/>
      <c r="G17" s="220"/>
      <c r="H17" s="221"/>
      <c r="I17" s="34" t="e">
        <f>VLOOKUP(B17,データ入力様式!$B$5:$H$77,4,FALSE)</f>
        <v>#N/A</v>
      </c>
      <c r="J17" s="20" t="s">
        <v>38</v>
      </c>
      <c r="K17" s="21"/>
      <c r="L17" s="4"/>
      <c r="M17" s="4"/>
      <c r="N17" s="22"/>
    </row>
    <row r="18" spans="2:14" s="17" customFormat="1" ht="21.75" customHeight="1" x14ac:dyDescent="0.2">
      <c r="B18" s="18"/>
      <c r="C18" s="19">
        <v>15</v>
      </c>
      <c r="D18" s="33" t="e">
        <f>VLOOKUP(B18,データ入力様式!$B$5:$H$77,2,FALSE)</f>
        <v>#N/A</v>
      </c>
      <c r="E18" s="219" t="e">
        <f>VLOOKUP(B18,データ入力様式!$B$5:$H$77,5,FALSE)</f>
        <v>#N/A</v>
      </c>
      <c r="F18" s="220"/>
      <c r="G18" s="220"/>
      <c r="H18" s="221"/>
      <c r="I18" s="34" t="e">
        <f>VLOOKUP(B18,データ入力様式!$B$5:$H$77,4,FALSE)</f>
        <v>#N/A</v>
      </c>
      <c r="J18" s="20" t="s">
        <v>38</v>
      </c>
      <c r="K18" s="21"/>
      <c r="L18" s="4"/>
      <c r="M18" s="4"/>
      <c r="N18" s="22"/>
    </row>
    <row r="19" spans="2:14" s="17" customFormat="1" ht="21.75" customHeight="1" x14ac:dyDescent="0.2">
      <c r="B19" s="18"/>
      <c r="C19" s="19">
        <v>16</v>
      </c>
      <c r="D19" s="33" t="e">
        <f>VLOOKUP(B19,データ入力様式!$B$5:$H$77,2,FALSE)</f>
        <v>#N/A</v>
      </c>
      <c r="E19" s="219" t="e">
        <f>VLOOKUP(B19,データ入力様式!$B$5:$H$77,5,FALSE)</f>
        <v>#N/A</v>
      </c>
      <c r="F19" s="220"/>
      <c r="G19" s="220"/>
      <c r="H19" s="221"/>
      <c r="I19" s="34" t="e">
        <f>VLOOKUP(B19,データ入力様式!$B$5:$H$77,4,FALSE)</f>
        <v>#N/A</v>
      </c>
      <c r="J19" s="20" t="s">
        <v>38</v>
      </c>
      <c r="K19" s="21"/>
      <c r="L19" s="4"/>
      <c r="M19" s="4"/>
      <c r="N19" s="22"/>
    </row>
    <row r="20" spans="2:14" s="17" customFormat="1" ht="21.75" customHeight="1" x14ac:dyDescent="0.2">
      <c r="B20" s="18"/>
      <c r="C20" s="19">
        <v>17</v>
      </c>
      <c r="D20" s="33" t="e">
        <f>VLOOKUP(B20,データ入力様式!$B$5:$H$77,2,FALSE)</f>
        <v>#N/A</v>
      </c>
      <c r="E20" s="219" t="e">
        <f>VLOOKUP(B20,データ入力様式!$B$5:$H$77,5,FALSE)</f>
        <v>#N/A</v>
      </c>
      <c r="F20" s="220"/>
      <c r="G20" s="220"/>
      <c r="H20" s="221"/>
      <c r="I20" s="34" t="e">
        <f>VLOOKUP(B20,データ入力様式!$B$5:$H$77,4,FALSE)</f>
        <v>#N/A</v>
      </c>
      <c r="J20" s="20" t="s">
        <v>38</v>
      </c>
      <c r="K20" s="21"/>
      <c r="L20" s="4"/>
      <c r="M20" s="4"/>
      <c r="N20" s="22"/>
    </row>
    <row r="21" spans="2:14" s="17" customFormat="1" ht="21.75" customHeight="1" x14ac:dyDescent="0.2">
      <c r="B21" s="18"/>
      <c r="C21" s="19">
        <v>18</v>
      </c>
      <c r="D21" s="33" t="e">
        <f>VLOOKUP(B21,データ入力様式!$B$5:$H$77,2,FALSE)</f>
        <v>#N/A</v>
      </c>
      <c r="E21" s="219" t="e">
        <f>VLOOKUP(B21,データ入力様式!$B$5:$H$77,5,FALSE)</f>
        <v>#N/A</v>
      </c>
      <c r="F21" s="220"/>
      <c r="G21" s="220"/>
      <c r="H21" s="221"/>
      <c r="I21" s="34" t="e">
        <f>VLOOKUP(B21,データ入力様式!$B$5:$H$77,4,FALSE)</f>
        <v>#N/A</v>
      </c>
      <c r="J21" s="20" t="s">
        <v>38</v>
      </c>
      <c r="K21" s="21"/>
      <c r="L21" s="4"/>
      <c r="M21" s="4"/>
      <c r="N21" s="22"/>
    </row>
    <row r="22" spans="2:14" s="17" customFormat="1" ht="21.75" customHeight="1" x14ac:dyDescent="0.2">
      <c r="B22" s="18"/>
      <c r="C22" s="23">
        <v>19</v>
      </c>
      <c r="D22" s="33" t="e">
        <f>VLOOKUP(B22,データ入力様式!$B$5:$H$77,2,FALSE)</f>
        <v>#N/A</v>
      </c>
      <c r="E22" s="219" t="e">
        <f>VLOOKUP(B22,データ入力様式!$B$5:$H$77,5,FALSE)</f>
        <v>#N/A</v>
      </c>
      <c r="F22" s="220"/>
      <c r="G22" s="220"/>
      <c r="H22" s="221"/>
      <c r="I22" s="34" t="e">
        <f>VLOOKUP(B22,データ入力様式!$B$5:$H$77,4,FALSE)</f>
        <v>#N/A</v>
      </c>
      <c r="J22" s="24" t="s">
        <v>38</v>
      </c>
      <c r="K22" s="25"/>
      <c r="L22" s="26"/>
      <c r="M22" s="26"/>
      <c r="N22" s="27"/>
    </row>
    <row r="23" spans="2:14" s="17" customFormat="1" ht="21.75" customHeight="1" x14ac:dyDescent="0.2">
      <c r="B23" s="18"/>
      <c r="C23" s="19">
        <v>20</v>
      </c>
      <c r="D23" s="33" t="e">
        <f>VLOOKUP(B23,データ入力様式!$B$5:$H$77,2,FALSE)</f>
        <v>#N/A</v>
      </c>
      <c r="E23" s="219" t="e">
        <f>VLOOKUP(B23,データ入力様式!$B$5:$H$77,5,FALSE)</f>
        <v>#N/A</v>
      </c>
      <c r="F23" s="220"/>
      <c r="G23" s="220"/>
      <c r="H23" s="221"/>
      <c r="I23" s="34" t="e">
        <f>VLOOKUP(B23,データ入力様式!$B$5:$H$77,4,FALSE)</f>
        <v>#N/A</v>
      </c>
      <c r="J23" s="20" t="s">
        <v>38</v>
      </c>
      <c r="K23" s="21"/>
      <c r="L23" s="4"/>
      <c r="M23" s="4"/>
      <c r="N23" s="22"/>
    </row>
    <row r="24" spans="2:14" s="17" customFormat="1" ht="21.75" customHeight="1" x14ac:dyDescent="0.2">
      <c r="B24" s="18"/>
      <c r="C24" s="19">
        <v>21</v>
      </c>
      <c r="D24" s="33" t="e">
        <f>VLOOKUP(B24,データ入力様式!$B$5:$H$77,2,FALSE)</f>
        <v>#N/A</v>
      </c>
      <c r="E24" s="219" t="e">
        <f>VLOOKUP(B24,データ入力様式!$B$5:$H$77,5,FALSE)</f>
        <v>#N/A</v>
      </c>
      <c r="F24" s="220"/>
      <c r="G24" s="220"/>
      <c r="H24" s="221"/>
      <c r="I24" s="34" t="e">
        <f>VLOOKUP(B24,データ入力様式!$B$5:$H$77,4,FALSE)</f>
        <v>#N/A</v>
      </c>
      <c r="J24" s="20" t="s">
        <v>38</v>
      </c>
      <c r="K24" s="21"/>
      <c r="L24" s="4"/>
      <c r="M24" s="4"/>
      <c r="N24" s="22"/>
    </row>
    <row r="25" spans="2:14" s="17" customFormat="1" ht="21.75" customHeight="1" x14ac:dyDescent="0.2">
      <c r="B25" s="18"/>
      <c r="C25" s="19">
        <v>22</v>
      </c>
      <c r="D25" s="33" t="e">
        <f>VLOOKUP(B25,データ入力様式!$B$5:$H$77,2,FALSE)</f>
        <v>#N/A</v>
      </c>
      <c r="E25" s="219" t="e">
        <f>VLOOKUP(B25,データ入力様式!$B$5:$H$77,5,FALSE)</f>
        <v>#N/A</v>
      </c>
      <c r="F25" s="220"/>
      <c r="G25" s="220"/>
      <c r="H25" s="221"/>
      <c r="I25" s="34" t="e">
        <f>VLOOKUP(B25,データ入力様式!$B$5:$H$77,4,FALSE)</f>
        <v>#N/A</v>
      </c>
      <c r="J25" s="20" t="s">
        <v>38</v>
      </c>
      <c r="K25" s="21"/>
      <c r="L25" s="4"/>
      <c r="M25" s="4"/>
      <c r="N25" s="22"/>
    </row>
    <row r="26" spans="2:14" s="17" customFormat="1" ht="21.75" customHeight="1" x14ac:dyDescent="0.2">
      <c r="B26" s="18"/>
      <c r="C26" s="19">
        <v>23</v>
      </c>
      <c r="D26" s="33" t="e">
        <f>VLOOKUP(B26,データ入力様式!$B$5:$H$77,2,FALSE)</f>
        <v>#N/A</v>
      </c>
      <c r="E26" s="219" t="e">
        <f>VLOOKUP(B26,データ入力様式!$B$5:$H$77,5,FALSE)</f>
        <v>#N/A</v>
      </c>
      <c r="F26" s="220"/>
      <c r="G26" s="220"/>
      <c r="H26" s="221"/>
      <c r="I26" s="34" t="e">
        <f>VLOOKUP(B26,データ入力様式!$B$5:$H$77,4,FALSE)</f>
        <v>#N/A</v>
      </c>
      <c r="J26" s="20" t="s">
        <v>38</v>
      </c>
      <c r="K26" s="21"/>
      <c r="L26" s="4"/>
      <c r="M26" s="4"/>
      <c r="N26" s="22"/>
    </row>
    <row r="27" spans="2:14" s="17" customFormat="1" ht="21.75" customHeight="1" x14ac:dyDescent="0.2">
      <c r="B27" s="18"/>
      <c r="C27" s="19">
        <v>24</v>
      </c>
      <c r="D27" s="33" t="e">
        <f>VLOOKUP(B27,データ入力様式!$B$5:$H$77,2,FALSE)</f>
        <v>#N/A</v>
      </c>
      <c r="E27" s="219" t="e">
        <f>VLOOKUP(B27,データ入力様式!$B$5:$H$77,5,FALSE)</f>
        <v>#N/A</v>
      </c>
      <c r="F27" s="220"/>
      <c r="G27" s="220"/>
      <c r="H27" s="221"/>
      <c r="I27" s="34" t="e">
        <f>VLOOKUP(B27,データ入力様式!$B$5:$H$77,4,FALSE)</f>
        <v>#N/A</v>
      </c>
      <c r="J27" s="20" t="s">
        <v>38</v>
      </c>
      <c r="K27" s="21"/>
      <c r="L27" s="4"/>
      <c r="M27" s="4"/>
      <c r="N27" s="22"/>
    </row>
    <row r="28" spans="2:14" s="17" customFormat="1" ht="21.75" customHeight="1" x14ac:dyDescent="0.2">
      <c r="B28" s="18"/>
      <c r="C28" s="19">
        <v>25</v>
      </c>
      <c r="D28" s="33" t="e">
        <f>VLOOKUP(B28,データ入力様式!$B$5:$H$77,2,FALSE)</f>
        <v>#N/A</v>
      </c>
      <c r="E28" s="219" t="e">
        <f>VLOOKUP(B28,データ入力様式!$B$5:$H$77,5,FALSE)</f>
        <v>#N/A</v>
      </c>
      <c r="F28" s="220"/>
      <c r="G28" s="220"/>
      <c r="H28" s="221"/>
      <c r="I28" s="34" t="e">
        <f>VLOOKUP(B28,データ入力様式!$B$5:$H$77,4,FALSE)</f>
        <v>#N/A</v>
      </c>
      <c r="J28" s="20" t="s">
        <v>38</v>
      </c>
      <c r="K28" s="21"/>
      <c r="L28" s="4"/>
      <c r="M28" s="4"/>
      <c r="N28" s="22"/>
    </row>
    <row r="29" spans="2:14" s="17" customFormat="1" ht="21.75" customHeight="1" x14ac:dyDescent="0.2">
      <c r="B29" s="18"/>
      <c r="C29" s="19">
        <v>26</v>
      </c>
      <c r="D29" s="33" t="e">
        <f>VLOOKUP(B29,データ入力様式!$B$5:$H$77,2,FALSE)</f>
        <v>#N/A</v>
      </c>
      <c r="E29" s="219" t="e">
        <f>VLOOKUP(B29,データ入力様式!$B$5:$H$77,5,FALSE)</f>
        <v>#N/A</v>
      </c>
      <c r="F29" s="220"/>
      <c r="G29" s="220"/>
      <c r="H29" s="221"/>
      <c r="I29" s="34" t="e">
        <f>VLOOKUP(B29,データ入力様式!$B$5:$H$77,4,FALSE)</f>
        <v>#N/A</v>
      </c>
      <c r="J29" s="20" t="s">
        <v>38</v>
      </c>
      <c r="K29" s="21"/>
      <c r="L29" s="4"/>
      <c r="M29" s="4"/>
      <c r="N29" s="22"/>
    </row>
    <row r="30" spans="2:14" s="17" customFormat="1" ht="21.75" customHeight="1" x14ac:dyDescent="0.2">
      <c r="B30" s="18"/>
      <c r="C30" s="19">
        <v>27</v>
      </c>
      <c r="D30" s="33" t="e">
        <f>VLOOKUP(B30,データ入力様式!$B$5:$H$77,2,FALSE)</f>
        <v>#N/A</v>
      </c>
      <c r="E30" s="219" t="e">
        <f>VLOOKUP(B30,データ入力様式!$B$5:$H$77,5,FALSE)</f>
        <v>#N/A</v>
      </c>
      <c r="F30" s="220"/>
      <c r="G30" s="220"/>
      <c r="H30" s="221"/>
      <c r="I30" s="34" t="e">
        <f>VLOOKUP(B30,データ入力様式!$B$5:$H$77,4,FALSE)</f>
        <v>#N/A</v>
      </c>
      <c r="J30" s="20" t="s">
        <v>38</v>
      </c>
      <c r="K30" s="21"/>
      <c r="L30" s="4"/>
      <c r="M30" s="4"/>
      <c r="N30" s="22"/>
    </row>
    <row r="31" spans="2:14" s="17" customFormat="1" ht="21.75" customHeight="1" x14ac:dyDescent="0.2">
      <c r="B31" s="18"/>
      <c r="C31" s="19">
        <v>28</v>
      </c>
      <c r="D31" s="33" t="e">
        <f>VLOOKUP(B31,データ入力様式!$B$5:$H$77,2,FALSE)</f>
        <v>#N/A</v>
      </c>
      <c r="E31" s="219" t="e">
        <f>VLOOKUP(B31,データ入力様式!$B$5:$H$77,5,FALSE)</f>
        <v>#N/A</v>
      </c>
      <c r="F31" s="220"/>
      <c r="G31" s="220"/>
      <c r="H31" s="221"/>
      <c r="I31" s="34" t="e">
        <f>VLOOKUP(B31,データ入力様式!$B$5:$H$77,4,FALSE)</f>
        <v>#N/A</v>
      </c>
      <c r="J31" s="20" t="s">
        <v>38</v>
      </c>
      <c r="K31" s="21"/>
      <c r="L31" s="4"/>
      <c r="M31" s="4"/>
      <c r="N31" s="22"/>
    </row>
    <row r="32" spans="2:14" s="17" customFormat="1" ht="21.75" customHeight="1" x14ac:dyDescent="0.2">
      <c r="B32" s="18"/>
      <c r="C32" s="19">
        <v>29</v>
      </c>
      <c r="D32" s="33" t="e">
        <f>VLOOKUP(B32,データ入力様式!$B$5:$H$77,2,FALSE)</f>
        <v>#N/A</v>
      </c>
      <c r="E32" s="219" t="e">
        <f>VLOOKUP(B32,データ入力様式!$B$5:$H$77,5,FALSE)</f>
        <v>#N/A</v>
      </c>
      <c r="F32" s="220"/>
      <c r="G32" s="220"/>
      <c r="H32" s="221"/>
      <c r="I32" s="34" t="e">
        <f>VLOOKUP(B32,データ入力様式!$B$5:$H$77,4,FALSE)</f>
        <v>#N/A</v>
      </c>
      <c r="J32" s="20" t="s">
        <v>38</v>
      </c>
      <c r="K32" s="21"/>
      <c r="L32" s="4"/>
      <c r="M32" s="4"/>
      <c r="N32" s="22"/>
    </row>
    <row r="33" spans="2:14" s="17" customFormat="1" ht="21.75" customHeight="1" x14ac:dyDescent="0.2">
      <c r="B33" s="18"/>
      <c r="C33" s="19">
        <v>30</v>
      </c>
      <c r="D33" s="33" t="e">
        <f>VLOOKUP(B33,データ入力様式!$B$5:$H$77,2,FALSE)</f>
        <v>#N/A</v>
      </c>
      <c r="E33" s="219" t="e">
        <f>VLOOKUP(B33,データ入力様式!$B$5:$H$77,5,FALSE)</f>
        <v>#N/A</v>
      </c>
      <c r="F33" s="220"/>
      <c r="G33" s="220"/>
      <c r="H33" s="221"/>
      <c r="I33" s="34" t="e">
        <f>VLOOKUP(B33,データ入力様式!$B$5:$H$77,4,FALSE)</f>
        <v>#N/A</v>
      </c>
      <c r="J33" s="20" t="s">
        <v>38</v>
      </c>
      <c r="K33" s="21"/>
      <c r="L33" s="4"/>
      <c r="M33" s="4"/>
      <c r="N33" s="22"/>
    </row>
    <row r="34" spans="2:14" s="17" customFormat="1" ht="21.75" customHeight="1" x14ac:dyDescent="0.2">
      <c r="B34" s="18"/>
      <c r="C34" s="19">
        <v>31</v>
      </c>
      <c r="D34" s="33" t="e">
        <f>VLOOKUP(B34,データ入力様式!$B$5:$H$77,2,FALSE)</f>
        <v>#N/A</v>
      </c>
      <c r="E34" s="219" t="e">
        <f>VLOOKUP(B34,データ入力様式!$B$5:$H$77,5,FALSE)</f>
        <v>#N/A</v>
      </c>
      <c r="F34" s="220"/>
      <c r="G34" s="220"/>
      <c r="H34" s="221"/>
      <c r="I34" s="34" t="e">
        <f>VLOOKUP(B34,データ入力様式!$B$5:$H$77,4,FALSE)</f>
        <v>#N/A</v>
      </c>
      <c r="J34" s="20" t="s">
        <v>38</v>
      </c>
      <c r="K34" s="21"/>
      <c r="L34" s="4"/>
      <c r="M34" s="4"/>
      <c r="N34" s="22"/>
    </row>
    <row r="35" spans="2:14" s="17" customFormat="1" ht="21.75" customHeight="1" x14ac:dyDescent="0.2">
      <c r="B35" s="18"/>
      <c r="C35" s="19">
        <v>32</v>
      </c>
      <c r="D35" s="33" t="e">
        <f>VLOOKUP(B35,データ入力様式!$B$5:$H$77,2,FALSE)</f>
        <v>#N/A</v>
      </c>
      <c r="E35" s="219" t="e">
        <f>VLOOKUP(B35,データ入力様式!$B$5:$H$77,5,FALSE)</f>
        <v>#N/A</v>
      </c>
      <c r="F35" s="220"/>
      <c r="G35" s="220"/>
      <c r="H35" s="221"/>
      <c r="I35" s="34" t="e">
        <f>VLOOKUP(B35,データ入力様式!$B$5:$H$77,4,FALSE)</f>
        <v>#N/A</v>
      </c>
      <c r="J35" s="20" t="s">
        <v>38</v>
      </c>
      <c r="K35" s="21"/>
      <c r="L35" s="4"/>
      <c r="M35" s="4"/>
      <c r="N35" s="22"/>
    </row>
    <row r="36" spans="2:14" s="17" customFormat="1" ht="21.75" customHeight="1" x14ac:dyDescent="0.2">
      <c r="B36" s="18"/>
      <c r="C36" s="19">
        <v>33</v>
      </c>
      <c r="D36" s="33" t="e">
        <f>VLOOKUP(B36,データ入力様式!$B$5:$H$77,2,FALSE)</f>
        <v>#N/A</v>
      </c>
      <c r="E36" s="219" t="e">
        <f>VLOOKUP(B36,データ入力様式!$B$5:$H$77,5,FALSE)</f>
        <v>#N/A</v>
      </c>
      <c r="F36" s="220"/>
      <c r="G36" s="220"/>
      <c r="H36" s="221"/>
      <c r="I36" s="34" t="e">
        <f>VLOOKUP(B36,データ入力様式!$B$5:$H$77,4,FALSE)</f>
        <v>#N/A</v>
      </c>
      <c r="J36" s="20" t="s">
        <v>38</v>
      </c>
      <c r="K36" s="21"/>
      <c r="L36" s="4"/>
      <c r="M36" s="4"/>
      <c r="N36" s="22"/>
    </row>
    <row r="37" spans="2:14" s="17" customFormat="1" ht="21.75" customHeight="1" x14ac:dyDescent="0.2">
      <c r="B37" s="18"/>
      <c r="C37" s="19">
        <v>34</v>
      </c>
      <c r="D37" s="33" t="e">
        <f>VLOOKUP(B37,データ入力様式!$B$5:$H$77,2,FALSE)</f>
        <v>#N/A</v>
      </c>
      <c r="E37" s="219" t="e">
        <f>VLOOKUP(B37,データ入力様式!$B$5:$H$77,5,FALSE)</f>
        <v>#N/A</v>
      </c>
      <c r="F37" s="220"/>
      <c r="G37" s="220"/>
      <c r="H37" s="221"/>
      <c r="I37" s="34" t="e">
        <f>VLOOKUP(B37,データ入力様式!$B$5:$H$77,4,FALSE)</f>
        <v>#N/A</v>
      </c>
      <c r="J37" s="20" t="s">
        <v>38</v>
      </c>
      <c r="K37" s="21"/>
      <c r="L37" s="4"/>
      <c r="M37" s="4"/>
      <c r="N37" s="22"/>
    </row>
    <row r="38" spans="2:14" s="17" customFormat="1" ht="21.75" customHeight="1" thickBot="1" x14ac:dyDescent="0.25">
      <c r="B38" s="18"/>
      <c r="C38" s="28">
        <v>35</v>
      </c>
      <c r="D38" s="33" t="e">
        <f>VLOOKUP(B38,データ入力様式!$B$5:$H$77,2,FALSE)</f>
        <v>#N/A</v>
      </c>
      <c r="E38" s="219" t="e">
        <f>VLOOKUP(B38,データ入力様式!$B$5:$H$77,5,FALSE)</f>
        <v>#N/A</v>
      </c>
      <c r="F38" s="220"/>
      <c r="G38" s="220"/>
      <c r="H38" s="221"/>
      <c r="I38" s="34" t="e">
        <f>VLOOKUP(B38,データ入力様式!$B$5:$H$77,4,FALSE)</f>
        <v>#N/A</v>
      </c>
      <c r="J38" s="29" t="s">
        <v>38</v>
      </c>
      <c r="K38" s="30"/>
      <c r="L38" s="31"/>
      <c r="M38" s="31"/>
      <c r="N38" s="32"/>
    </row>
  </sheetData>
  <sheetProtection sheet="1" objects="1" scenarios="1" selectLockedCells="1"/>
  <mergeCells count="36">
    <mergeCell ref="E36:H36"/>
    <mergeCell ref="E37:H37"/>
    <mergeCell ref="E38:H38"/>
    <mergeCell ref="E27:H27"/>
    <mergeCell ref="E28:H28"/>
    <mergeCell ref="E29:H29"/>
    <mergeCell ref="E35:H35"/>
    <mergeCell ref="E30:H30"/>
    <mergeCell ref="E31:H31"/>
    <mergeCell ref="E32:H32"/>
    <mergeCell ref="E34:H34"/>
    <mergeCell ref="E21:H21"/>
    <mergeCell ref="E22:H22"/>
    <mergeCell ref="E19:H19"/>
    <mergeCell ref="E20:H20"/>
    <mergeCell ref="E33:H33"/>
    <mergeCell ref="E23:H23"/>
    <mergeCell ref="E24:H24"/>
    <mergeCell ref="E25:H25"/>
    <mergeCell ref="E26:H26"/>
    <mergeCell ref="E18:H18"/>
    <mergeCell ref="D1:M1"/>
    <mergeCell ref="E4:H4"/>
    <mergeCell ref="E5:H5"/>
    <mergeCell ref="E6:H6"/>
    <mergeCell ref="E15:H15"/>
    <mergeCell ref="E16:H16"/>
    <mergeCell ref="E7:H7"/>
    <mergeCell ref="E8:H8"/>
    <mergeCell ref="E9:H9"/>
    <mergeCell ref="E10:H10"/>
    <mergeCell ref="E11:H11"/>
    <mergeCell ref="E12:H12"/>
    <mergeCell ref="E13:H13"/>
    <mergeCell ref="E14:H14"/>
    <mergeCell ref="E17:H17"/>
  </mergeCells>
  <phoneticPr fontId="11"/>
  <pageMargins left="0.47" right="0.26" top="0.56999999999999995" bottom="0.32" header="0.4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41"/>
  <sheetViews>
    <sheetView view="pageBreakPreview" zoomScaleNormal="100" workbookViewId="0">
      <selection activeCell="I1" sqref="I1:J1"/>
    </sheetView>
  </sheetViews>
  <sheetFormatPr defaultRowHeight="13.5" x14ac:dyDescent="0.15"/>
  <cols>
    <col min="1" max="1" width="4.75" style="5" customWidth="1"/>
    <col min="2" max="2" width="7.125" style="5" customWidth="1"/>
    <col min="3" max="3" width="4" style="5" customWidth="1"/>
    <col min="4" max="4" width="18.125" style="5" customWidth="1"/>
    <col min="5" max="5" width="8.25" style="5" customWidth="1"/>
    <col min="6" max="6" width="15.875" style="5" customWidth="1"/>
    <col min="7" max="7" width="4" style="5" customWidth="1"/>
    <col min="8" max="8" width="18.125" style="5" customWidth="1"/>
    <col min="9" max="9" width="8.25" style="5" customWidth="1"/>
    <col min="10" max="10" width="15.875" style="5" customWidth="1"/>
    <col min="11" max="11" width="8" style="5" customWidth="1"/>
    <col min="12" max="16384" width="9" style="5"/>
  </cols>
  <sheetData>
    <row r="1" spans="2:11" ht="33.75" customHeight="1" x14ac:dyDescent="0.15">
      <c r="I1" s="225" t="s">
        <v>61</v>
      </c>
      <c r="J1" s="226"/>
    </row>
    <row r="2" spans="2:11" ht="24" customHeight="1" x14ac:dyDescent="0.25">
      <c r="C2" s="39" t="s">
        <v>65</v>
      </c>
      <c r="D2" s="40"/>
      <c r="E2" s="40"/>
      <c r="F2" s="40"/>
      <c r="G2" s="39"/>
      <c r="H2" s="40"/>
      <c r="I2" s="40"/>
      <c r="J2" s="40"/>
    </row>
    <row r="3" spans="2:11" ht="24" customHeight="1" thickBot="1" x14ac:dyDescent="0.3">
      <c r="C3" s="200" t="s">
        <v>66</v>
      </c>
      <c r="D3" s="200"/>
      <c r="E3" s="40"/>
      <c r="F3" s="40"/>
      <c r="G3" s="39"/>
      <c r="H3" s="40"/>
      <c r="I3" s="40"/>
      <c r="J3" s="40"/>
    </row>
    <row r="4" spans="2:11" s="41" customFormat="1" ht="24" customHeight="1" thickBot="1" x14ac:dyDescent="0.25">
      <c r="C4" s="42"/>
      <c r="D4" s="229">
        <f>データ入力様式!D2</f>
        <v>0</v>
      </c>
      <c r="E4" s="230"/>
      <c r="F4" s="43" t="s">
        <v>67</v>
      </c>
      <c r="G4" s="44"/>
      <c r="H4" s="45" t="s">
        <v>21</v>
      </c>
      <c r="I4" s="231"/>
      <c r="J4" s="232"/>
    </row>
    <row r="5" spans="2:11" ht="20.25" customHeight="1" thickBot="1" x14ac:dyDescent="0.2"/>
    <row r="6" spans="2:11" s="41" customFormat="1" ht="25.5" customHeight="1" x14ac:dyDescent="0.15">
      <c r="B6" s="46"/>
      <c r="C6" s="234" t="s">
        <v>1</v>
      </c>
      <c r="D6" s="235"/>
      <c r="E6" s="238" t="s">
        <v>3</v>
      </c>
      <c r="F6" s="182" t="s">
        <v>63</v>
      </c>
      <c r="G6" s="238" t="s">
        <v>1</v>
      </c>
      <c r="H6" s="235"/>
      <c r="I6" s="240" t="s">
        <v>3</v>
      </c>
      <c r="J6" s="183" t="s">
        <v>63</v>
      </c>
      <c r="K6" s="46"/>
    </row>
    <row r="7" spans="2:11" s="41" customFormat="1" ht="25.5" customHeight="1" thickBot="1" x14ac:dyDescent="0.2">
      <c r="B7" s="46"/>
      <c r="C7" s="236"/>
      <c r="D7" s="237"/>
      <c r="E7" s="239"/>
      <c r="F7" s="184" t="s">
        <v>62</v>
      </c>
      <c r="G7" s="239"/>
      <c r="H7" s="237"/>
      <c r="I7" s="241"/>
      <c r="J7" s="185" t="s">
        <v>62</v>
      </c>
      <c r="K7" s="46"/>
    </row>
    <row r="8" spans="2:11" s="51" customFormat="1" ht="20.25" customHeight="1" x14ac:dyDescent="0.2">
      <c r="B8" s="47" t="s">
        <v>24</v>
      </c>
      <c r="C8" s="48"/>
      <c r="D8" s="75" t="e">
        <f>VLOOKUP(B9,データ入力様式!$B$5:$H$77,3,FALSE)</f>
        <v>#N/A</v>
      </c>
      <c r="E8" s="49"/>
      <c r="F8" s="186" t="e">
        <f>VLOOKUP(B9,データ入力様式!$B$5:$H$77,6,FALSE)</f>
        <v>#N/A</v>
      </c>
      <c r="G8" s="50"/>
      <c r="H8" s="75" t="e">
        <f>VLOOKUP(K9,データ入力様式!$B$5:$H$77,3,FALSE)</f>
        <v>#N/A</v>
      </c>
      <c r="I8" s="49"/>
      <c r="J8" s="189" t="e">
        <f>VLOOKUP(K9,データ入力様式!$B$5:$H$77,6,FALSE)</f>
        <v>#N/A</v>
      </c>
      <c r="K8" s="47" t="s">
        <v>24</v>
      </c>
    </row>
    <row r="9" spans="2:11" s="57" customFormat="1" ht="24" customHeight="1" x14ac:dyDescent="0.2">
      <c r="B9" s="52"/>
      <c r="C9" s="53">
        <v>1</v>
      </c>
      <c r="D9" s="76" t="e">
        <f>VLOOKUP(B9,データ入力様式!$B$5:$H$77,2,FALSE)</f>
        <v>#N/A</v>
      </c>
      <c r="E9" s="54"/>
      <c r="F9" s="79" t="e">
        <f>VLOOKUP(B9,データ入力様式!$B$5:$H$77,4,FALSE)</f>
        <v>#N/A</v>
      </c>
      <c r="G9" s="55">
        <v>11</v>
      </c>
      <c r="H9" s="76" t="e">
        <f>VLOOKUP(K9,データ入力様式!$B$5:$H$77,2,FALSE)</f>
        <v>#N/A</v>
      </c>
      <c r="I9" s="54"/>
      <c r="J9" s="83" t="e">
        <f>VLOOKUP(K9,データ入力様式!$B$5:$H$77,4,FALSE)</f>
        <v>#N/A</v>
      </c>
      <c r="K9" s="56"/>
    </row>
    <row r="10" spans="2:11" s="51" customFormat="1" ht="20.25" customHeight="1" x14ac:dyDescent="0.2">
      <c r="B10" s="47" t="s">
        <v>18</v>
      </c>
      <c r="C10" s="58"/>
      <c r="D10" s="77" t="e">
        <f>VLOOKUP(B11,データ入力様式!$B$5:$H$77,3,FALSE)</f>
        <v>#N/A</v>
      </c>
      <c r="E10" s="59"/>
      <c r="F10" s="187" t="e">
        <f>VLOOKUP(B11,データ入力様式!$B$5:$H$77,6,FALSE)</f>
        <v>#N/A</v>
      </c>
      <c r="G10" s="60"/>
      <c r="H10" s="82" t="e">
        <f>VLOOKUP(K11,データ入力様式!$B$5:$H$77,3,FALSE)</f>
        <v>#N/A</v>
      </c>
      <c r="I10" s="61"/>
      <c r="J10" s="188" t="e">
        <f>VLOOKUP(K11,データ入力様式!$B$5:$H$77,6,FALSE)</f>
        <v>#N/A</v>
      </c>
      <c r="K10" s="140"/>
    </row>
    <row r="11" spans="2:11" s="57" customFormat="1" ht="24" customHeight="1" x14ac:dyDescent="0.2">
      <c r="B11" s="52"/>
      <c r="C11" s="53">
        <v>2</v>
      </c>
      <c r="D11" s="76" t="e">
        <f>VLOOKUP(B11,データ入力様式!$B$5:$H$77,2,FALSE)</f>
        <v>#N/A</v>
      </c>
      <c r="E11" s="54"/>
      <c r="F11" s="79" t="e">
        <f>VLOOKUP(B11,データ入力様式!$B$5:$H$77,4,FALSE)</f>
        <v>#N/A</v>
      </c>
      <c r="G11" s="55">
        <v>12</v>
      </c>
      <c r="H11" s="76" t="e">
        <f>VLOOKUP(K11,データ入力様式!$B$5:$H$77,2,FALSE)</f>
        <v>#N/A</v>
      </c>
      <c r="I11" s="62"/>
      <c r="J11" s="83" t="e">
        <f>VLOOKUP(K11,データ入力様式!$B$5:$H$77,4,FALSE)</f>
        <v>#N/A</v>
      </c>
      <c r="K11" s="56"/>
    </row>
    <row r="12" spans="2:11" s="51" customFormat="1" ht="20.25" customHeight="1" x14ac:dyDescent="0.2">
      <c r="B12" s="47" t="s">
        <v>24</v>
      </c>
      <c r="C12" s="58"/>
      <c r="D12" s="77" t="e">
        <f>VLOOKUP(B13,データ入力様式!$B$5:$H$77,3,FALSE)</f>
        <v>#N/A</v>
      </c>
      <c r="E12" s="59"/>
      <c r="F12" s="187" t="e">
        <f>VLOOKUP(B13,データ入力様式!$B$5:$H$77,6,FALSE)</f>
        <v>#N/A</v>
      </c>
      <c r="G12" s="60"/>
      <c r="H12" s="82" t="e">
        <f>VLOOKUP(K13,データ入力様式!$B$5:$H$77,3,FALSE)</f>
        <v>#N/A</v>
      </c>
      <c r="I12" s="61"/>
      <c r="J12" s="188" t="e">
        <f>VLOOKUP(K13,データ入力様式!$B$5:$H$77,6,FALSE)</f>
        <v>#N/A</v>
      </c>
      <c r="K12" s="47" t="s">
        <v>24</v>
      </c>
    </row>
    <row r="13" spans="2:11" s="57" customFormat="1" ht="24" customHeight="1" x14ac:dyDescent="0.2">
      <c r="B13" s="52"/>
      <c r="C13" s="53">
        <v>3</v>
      </c>
      <c r="D13" s="76" t="e">
        <f>VLOOKUP(B13,データ入力様式!$B$5:$H$77,2,FALSE)</f>
        <v>#N/A</v>
      </c>
      <c r="E13" s="54"/>
      <c r="F13" s="79" t="e">
        <f>VLOOKUP(B13,データ入力様式!$B$5:$H$77,4,FALSE)</f>
        <v>#N/A</v>
      </c>
      <c r="G13" s="55">
        <v>13</v>
      </c>
      <c r="H13" s="76" t="e">
        <f>VLOOKUP(K13,データ入力様式!$B$5:$H$77,2,FALSE)</f>
        <v>#N/A</v>
      </c>
      <c r="I13" s="62"/>
      <c r="J13" s="83" t="e">
        <f>VLOOKUP(K13,データ入力様式!$B$5:$H$77,4,FALSE)</f>
        <v>#N/A</v>
      </c>
      <c r="K13" s="56"/>
    </row>
    <row r="14" spans="2:11" s="51" customFormat="1" ht="20.25" customHeight="1" x14ac:dyDescent="0.2">
      <c r="B14" s="47" t="s">
        <v>18</v>
      </c>
      <c r="C14" s="58"/>
      <c r="D14" s="77" t="e">
        <f>VLOOKUP(B15,データ入力様式!$B$5:$H$77,3,FALSE)</f>
        <v>#N/A</v>
      </c>
      <c r="E14" s="59"/>
      <c r="F14" s="187" t="e">
        <f>VLOOKUP(B15,データ入力様式!$B$5:$H$77,6,FALSE)</f>
        <v>#N/A</v>
      </c>
      <c r="G14" s="63"/>
      <c r="H14" s="82" t="e">
        <f>VLOOKUP(K15,データ入力様式!$B$5:$H$77,3,FALSE)</f>
        <v>#N/A</v>
      </c>
      <c r="I14" s="61"/>
      <c r="J14" s="188" t="e">
        <f>VLOOKUP(K15,データ入力様式!$B$5:$H$77,6,FALSE)</f>
        <v>#N/A</v>
      </c>
      <c r="K14" s="47" t="s">
        <v>24</v>
      </c>
    </row>
    <row r="15" spans="2:11" s="57" customFormat="1" ht="24" customHeight="1" x14ac:dyDescent="0.2">
      <c r="B15" s="52"/>
      <c r="C15" s="53">
        <v>4</v>
      </c>
      <c r="D15" s="76" t="e">
        <f>VLOOKUP(B15,データ入力様式!$B$5:$H$77,2,FALSE)</f>
        <v>#N/A</v>
      </c>
      <c r="E15" s="54"/>
      <c r="F15" s="79" t="e">
        <f>VLOOKUP(B15,データ入力様式!$B$5:$H$77,4,FALSE)</f>
        <v>#N/A</v>
      </c>
      <c r="G15" s="55">
        <v>14</v>
      </c>
      <c r="H15" s="76" t="e">
        <f>VLOOKUP(K15,データ入力様式!$B$5:$H$77,2,FALSE)</f>
        <v>#N/A</v>
      </c>
      <c r="I15" s="62"/>
      <c r="J15" s="83" t="e">
        <f>VLOOKUP(K15,データ入力様式!$B$5:$H$77,4,FALSE)</f>
        <v>#N/A</v>
      </c>
      <c r="K15" s="56"/>
    </row>
    <row r="16" spans="2:11" s="51" customFormat="1" ht="20.25" customHeight="1" x14ac:dyDescent="0.2">
      <c r="B16" s="47" t="s">
        <v>24</v>
      </c>
      <c r="C16" s="64"/>
      <c r="D16" s="77" t="e">
        <f>VLOOKUP(B17,データ入力様式!$B$5:$H$77,3,FALSE)</f>
        <v>#N/A</v>
      </c>
      <c r="E16" s="59"/>
      <c r="F16" s="187" t="e">
        <f>VLOOKUP(B17,データ入力様式!$B$5:$H$77,6,FALSE)</f>
        <v>#N/A</v>
      </c>
      <c r="G16" s="60"/>
      <c r="H16" s="82" t="e">
        <f>VLOOKUP(K17,データ入力様式!$B$5:$H$77,3,FALSE)</f>
        <v>#N/A</v>
      </c>
      <c r="I16" s="61"/>
      <c r="J16" s="188" t="e">
        <f>VLOOKUP(K17,データ入力様式!$B$5:$H$77,6,FALSE)</f>
        <v>#N/A</v>
      </c>
      <c r="K16" s="47" t="s">
        <v>24</v>
      </c>
    </row>
    <row r="17" spans="2:11" s="57" customFormat="1" ht="24" customHeight="1" x14ac:dyDescent="0.2">
      <c r="B17" s="52"/>
      <c r="C17" s="53">
        <v>5</v>
      </c>
      <c r="D17" s="76" t="e">
        <f>VLOOKUP(B17,データ入力様式!$B$5:$H$77,2,FALSE)</f>
        <v>#N/A</v>
      </c>
      <c r="E17" s="54"/>
      <c r="F17" s="79" t="e">
        <f>VLOOKUP(B17,データ入力様式!$B$5:$H$77,4,FALSE)</f>
        <v>#N/A</v>
      </c>
      <c r="G17" s="55">
        <v>15</v>
      </c>
      <c r="H17" s="76" t="e">
        <f>VLOOKUP(K17,データ入力様式!$B$5:$H$77,2,FALSE)</f>
        <v>#N/A</v>
      </c>
      <c r="I17" s="62"/>
      <c r="J17" s="83" t="e">
        <f>VLOOKUP(K17,データ入力様式!$B$5:$H$77,4,FALSE)</f>
        <v>#N/A</v>
      </c>
      <c r="K17" s="56"/>
    </row>
    <row r="18" spans="2:11" s="51" customFormat="1" ht="20.25" customHeight="1" x14ac:dyDescent="0.2">
      <c r="B18" s="47" t="s">
        <v>24</v>
      </c>
      <c r="C18" s="58"/>
      <c r="D18" s="77" t="e">
        <f>VLOOKUP(B19,データ入力様式!$B$5:$H$77,3,FALSE)</f>
        <v>#N/A</v>
      </c>
      <c r="E18" s="59"/>
      <c r="F18" s="187" t="e">
        <f>VLOOKUP(B19,データ入力様式!$B$5:$H$77,6,FALSE)</f>
        <v>#N/A</v>
      </c>
      <c r="G18" s="60"/>
      <c r="H18" s="82" t="e">
        <f>VLOOKUP(K19,データ入力様式!$B$5:$H$77,3,FALSE)</f>
        <v>#N/A</v>
      </c>
      <c r="I18" s="61"/>
      <c r="J18" s="188" t="e">
        <f>VLOOKUP(K19,データ入力様式!$B$5:$H$77,6,FALSE)</f>
        <v>#N/A</v>
      </c>
      <c r="K18" s="140" t="s">
        <v>18</v>
      </c>
    </row>
    <row r="19" spans="2:11" s="57" customFormat="1" ht="24" customHeight="1" x14ac:dyDescent="0.2">
      <c r="B19" s="52"/>
      <c r="C19" s="53">
        <v>6</v>
      </c>
      <c r="D19" s="76" t="e">
        <f>VLOOKUP(B19,データ入力様式!$B$5:$H$77,2,FALSE)</f>
        <v>#N/A</v>
      </c>
      <c r="E19" s="54"/>
      <c r="F19" s="79" t="e">
        <f>VLOOKUP(B19,データ入力様式!$B$5:$H$77,4,FALSE)</f>
        <v>#N/A</v>
      </c>
      <c r="G19" s="55">
        <v>16</v>
      </c>
      <c r="H19" s="76" t="e">
        <f>VLOOKUP(K19,データ入力様式!$B$5:$H$77,2,FALSE)</f>
        <v>#N/A</v>
      </c>
      <c r="I19" s="62"/>
      <c r="J19" s="83" t="e">
        <f>VLOOKUP(K19,データ入力様式!$B$5:$H$77,4,FALSE)</f>
        <v>#N/A</v>
      </c>
      <c r="K19" s="56"/>
    </row>
    <row r="20" spans="2:11" s="51" customFormat="1" ht="20.25" customHeight="1" x14ac:dyDescent="0.2">
      <c r="B20" s="47" t="s">
        <v>24</v>
      </c>
      <c r="C20" s="58"/>
      <c r="D20" s="77" t="e">
        <f>VLOOKUP(B21,データ入力様式!$B$5:$H$77,3,FALSE)</f>
        <v>#N/A</v>
      </c>
      <c r="E20" s="59"/>
      <c r="F20" s="187" t="e">
        <f>VLOOKUP(B21,データ入力様式!$B$5:$H$77,6,FALSE)</f>
        <v>#N/A</v>
      </c>
      <c r="G20" s="60"/>
      <c r="H20" s="82" t="e">
        <f>VLOOKUP(K21,データ入力様式!$B$5:$H$77,3,FALSE)</f>
        <v>#N/A</v>
      </c>
      <c r="I20" s="61"/>
      <c r="J20" s="188" t="e">
        <f>VLOOKUP(K20,データ入力様式!$B$5:$H$77,4,FALSE)</f>
        <v>#N/A</v>
      </c>
      <c r="K20" s="140" t="s">
        <v>18</v>
      </c>
    </row>
    <row r="21" spans="2:11" s="57" customFormat="1" ht="24" customHeight="1" x14ac:dyDescent="0.2">
      <c r="B21" s="52"/>
      <c r="C21" s="53">
        <v>7</v>
      </c>
      <c r="D21" s="76" t="e">
        <f>VLOOKUP(B21,データ入力様式!$B$5:$H$77,2,FALSE)</f>
        <v>#N/A</v>
      </c>
      <c r="E21" s="54"/>
      <c r="F21" s="79" t="e">
        <f>VLOOKUP(B21,データ入力様式!$B$5:$H$77,4,FALSE)</f>
        <v>#N/A</v>
      </c>
      <c r="G21" s="55">
        <v>17</v>
      </c>
      <c r="H21" s="76" t="e">
        <f>VLOOKUP(K21,データ入力様式!$B$5:$H$77,2,FALSE)</f>
        <v>#N/A</v>
      </c>
      <c r="I21" s="62"/>
      <c r="J21" s="83" t="e">
        <f>VLOOKUP(K21,データ入力様式!$B$5:$H$77,4,FALSE)</f>
        <v>#N/A</v>
      </c>
      <c r="K21" s="56"/>
    </row>
    <row r="22" spans="2:11" s="51" customFormat="1" ht="20.25" customHeight="1" x14ac:dyDescent="0.2">
      <c r="B22" s="47" t="s">
        <v>24</v>
      </c>
      <c r="C22" s="58"/>
      <c r="D22" s="77" t="e">
        <f>VLOOKUP(B23,データ入力様式!$B$5:$H$77,3,FALSE)</f>
        <v>#N/A</v>
      </c>
      <c r="E22" s="59"/>
      <c r="F22" s="187" t="e">
        <f>VLOOKUP(B23,データ入力様式!$B$5:$H$77,6,FALSE)</f>
        <v>#N/A</v>
      </c>
      <c r="G22" s="60"/>
      <c r="H22" s="82" t="e">
        <f>VLOOKUP(K23,データ入力様式!$B$5:$H$77,3,FALSE)</f>
        <v>#N/A</v>
      </c>
      <c r="I22" s="61"/>
      <c r="J22" s="188" t="e">
        <f>VLOOKUP(K23,データ入力様式!$B$5:$H$77,6,FALSE)</f>
        <v>#N/A</v>
      </c>
      <c r="K22" s="140" t="s">
        <v>18</v>
      </c>
    </row>
    <row r="23" spans="2:11" s="57" customFormat="1" ht="24" customHeight="1" x14ac:dyDescent="0.2">
      <c r="B23" s="52"/>
      <c r="C23" s="53">
        <v>8</v>
      </c>
      <c r="D23" s="76" t="e">
        <f>VLOOKUP(B23,データ入力様式!$B$5:$H$77,2,FALSE)</f>
        <v>#N/A</v>
      </c>
      <c r="E23" s="54"/>
      <c r="F23" s="79" t="e">
        <f>VLOOKUP(B23,データ入力様式!$B$5:$H$77,4,FALSE)</f>
        <v>#N/A</v>
      </c>
      <c r="G23" s="55">
        <v>18</v>
      </c>
      <c r="H23" s="76" t="e">
        <f>VLOOKUP(K23,データ入力様式!$B$5:$H$77,2,FALSE)</f>
        <v>#N/A</v>
      </c>
      <c r="I23" s="62"/>
      <c r="J23" s="83" t="e">
        <f>VLOOKUP(K23,データ入力様式!$B$5:$H$77,4,FALSE)</f>
        <v>#N/A</v>
      </c>
      <c r="K23" s="56"/>
    </row>
    <row r="24" spans="2:11" s="51" customFormat="1" ht="20.25" customHeight="1" x14ac:dyDescent="0.2">
      <c r="B24" s="140"/>
      <c r="C24" s="58"/>
      <c r="D24" s="77" t="e">
        <f>VLOOKUP(B25,データ入力様式!$B$5:$H$77,3,FALSE)</f>
        <v>#N/A</v>
      </c>
      <c r="E24" s="59"/>
      <c r="F24" s="187" t="e">
        <f>VLOOKUP(B25,データ入力様式!$B$5:$H$77,6,FALSE)</f>
        <v>#N/A</v>
      </c>
      <c r="G24" s="60"/>
      <c r="H24" s="82" t="e">
        <f>VLOOKUP(K25,データ入力様式!$B$5:$H$77,3,FALSE)</f>
        <v>#N/A</v>
      </c>
      <c r="I24" s="61"/>
      <c r="J24" s="188" t="e">
        <f>VLOOKUP(K25,データ入力様式!$B$5:$H$77,6,FALSE)</f>
        <v>#N/A</v>
      </c>
      <c r="K24" s="140"/>
    </row>
    <row r="25" spans="2:11" s="57" customFormat="1" ht="24" customHeight="1" x14ac:dyDescent="0.2">
      <c r="B25" s="52"/>
      <c r="C25" s="53">
        <v>9</v>
      </c>
      <c r="D25" s="76" t="e">
        <f>VLOOKUP(B25,データ入力様式!$B$5:$H$77,2,FALSE)</f>
        <v>#N/A</v>
      </c>
      <c r="E25" s="54"/>
      <c r="F25" s="79" t="e">
        <f>VLOOKUP(B25,データ入力様式!$B$5:$H$77,4,FALSE)</f>
        <v>#N/A</v>
      </c>
      <c r="G25" s="55">
        <v>19</v>
      </c>
      <c r="H25" s="76" t="e">
        <f>VLOOKUP(K25,データ入力様式!$B$5:$H$77,2,FALSE)</f>
        <v>#N/A</v>
      </c>
      <c r="I25" s="62"/>
      <c r="J25" s="83" t="e">
        <f>VLOOKUP(K25,データ入力様式!$B$5:$H$77,4,FALSE)</f>
        <v>#N/A</v>
      </c>
      <c r="K25" s="56"/>
    </row>
    <row r="26" spans="2:11" s="51" customFormat="1" ht="20.25" customHeight="1" x14ac:dyDescent="0.2">
      <c r="B26" s="140" t="s">
        <v>18</v>
      </c>
      <c r="C26" s="58"/>
      <c r="D26" s="77" t="e">
        <f>VLOOKUP(B27,データ入力様式!$B$5:$H$77,3,FALSE)</f>
        <v>#N/A</v>
      </c>
      <c r="E26" s="59"/>
      <c r="F26" s="187" t="e">
        <f>VLOOKUP(B27,データ入力様式!$B$5:$H$77,6,FALSE)</f>
        <v>#N/A</v>
      </c>
      <c r="G26" s="60"/>
      <c r="H26" s="82" t="e">
        <f>VLOOKUP(K27,データ入力様式!$B$5:$H$77,3,FALSE)</f>
        <v>#N/A</v>
      </c>
      <c r="I26" s="61"/>
      <c r="J26" s="188" t="e">
        <f>VLOOKUP(K27,データ入力様式!$B$5:$H$77,6,FALSE)</f>
        <v>#N/A</v>
      </c>
      <c r="K26" s="47" t="s">
        <v>24</v>
      </c>
    </row>
    <row r="27" spans="2:11" s="57" customFormat="1" ht="24" customHeight="1" thickBot="1" x14ac:dyDescent="0.25">
      <c r="B27" s="52"/>
      <c r="C27" s="65">
        <v>10</v>
      </c>
      <c r="D27" s="78" t="e">
        <f>VLOOKUP(B27,データ入力様式!$B$5:$H$77,2,FALSE)</f>
        <v>#N/A</v>
      </c>
      <c r="E27" s="66"/>
      <c r="F27" s="81" t="e">
        <f>VLOOKUP(B27,データ入力様式!$B$5:$H$77,4,FALSE)</f>
        <v>#N/A</v>
      </c>
      <c r="G27" s="67">
        <v>20</v>
      </c>
      <c r="H27" s="78" t="e">
        <f>VLOOKUP(K27,データ入力様式!$B$5:$H$77,2,FALSE)</f>
        <v>#N/A</v>
      </c>
      <c r="I27" s="68"/>
      <c r="J27" s="84" t="e">
        <f>VLOOKUP(K27,データ入力様式!$B$5:$H$77,4,FALSE)</f>
        <v>#N/A</v>
      </c>
      <c r="K27" s="56"/>
    </row>
    <row r="28" spans="2:11" s="57" customFormat="1" ht="24" customHeight="1" thickBot="1" x14ac:dyDescent="0.25">
      <c r="B28" s="38"/>
      <c r="C28" s="69"/>
      <c r="D28" s="70"/>
      <c r="E28" s="71"/>
      <c r="F28" s="72"/>
      <c r="G28" s="69"/>
      <c r="H28" s="70"/>
      <c r="I28" s="71"/>
      <c r="J28" s="72"/>
      <c r="K28" s="38"/>
    </row>
    <row r="29" spans="2:11" s="17" customFormat="1" ht="30.75" customHeight="1" thickBot="1" x14ac:dyDescent="0.25">
      <c r="C29" s="5"/>
      <c r="D29" s="73" t="s">
        <v>25</v>
      </c>
      <c r="E29" s="227"/>
      <c r="F29" s="228"/>
      <c r="H29" s="73" t="s">
        <v>23</v>
      </c>
      <c r="I29" s="227"/>
      <c r="J29" s="233"/>
    </row>
    <row r="30" spans="2:11" s="17" customFormat="1" ht="34.5" customHeight="1" thickBot="1" x14ac:dyDescent="0.25">
      <c r="H30" s="73" t="s">
        <v>23</v>
      </c>
      <c r="I30" s="227"/>
      <c r="J30" s="228"/>
    </row>
    <row r="31" spans="2:11" s="17" customFormat="1" ht="17.25" x14ac:dyDescent="0.2"/>
    <row r="32" spans="2:11" s="17" customFormat="1" ht="17.25" x14ac:dyDescent="0.2">
      <c r="H32" s="17" t="s">
        <v>4</v>
      </c>
    </row>
    <row r="33" spans="8:8" s="17" customFormat="1" ht="17.25" x14ac:dyDescent="0.2"/>
    <row r="34" spans="8:8" s="17" customFormat="1" ht="17.25" x14ac:dyDescent="0.2">
      <c r="H34" s="74"/>
    </row>
    <row r="35" spans="8:8" s="17" customFormat="1" ht="17.25" x14ac:dyDescent="0.2"/>
    <row r="36" spans="8:8" s="17" customFormat="1" ht="17.25" x14ac:dyDescent="0.2"/>
    <row r="37" spans="8:8" s="17" customFormat="1" ht="17.25" x14ac:dyDescent="0.2"/>
    <row r="41" spans="8:8" s="17" customFormat="1" ht="17.25" x14ac:dyDescent="0.2"/>
  </sheetData>
  <mergeCells count="11">
    <mergeCell ref="I1:J1"/>
    <mergeCell ref="I30:J30"/>
    <mergeCell ref="C3:D3"/>
    <mergeCell ref="D4:E4"/>
    <mergeCell ref="I4:J4"/>
    <mergeCell ref="E29:F29"/>
    <mergeCell ref="I29:J29"/>
    <mergeCell ref="C6:D7"/>
    <mergeCell ref="E6:E7"/>
    <mergeCell ref="G6:H7"/>
    <mergeCell ref="I6:I7"/>
  </mergeCells>
  <phoneticPr fontId="8"/>
  <pageMargins left="0.56000000000000005" right="0.31" top="0.4" bottom="0.45" header="0.37" footer="0.51200000000000001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40"/>
  <sheetViews>
    <sheetView view="pageBreakPreview" zoomScaleNormal="100" workbookViewId="0">
      <selection activeCell="H16" sqref="H16"/>
    </sheetView>
  </sheetViews>
  <sheetFormatPr defaultRowHeight="13.5" x14ac:dyDescent="0.15"/>
  <cols>
    <col min="1" max="1" width="4.75" style="5" customWidth="1"/>
    <col min="2" max="2" width="7.125" style="5" customWidth="1"/>
    <col min="3" max="3" width="4" style="5" customWidth="1"/>
    <col min="4" max="4" width="18.125" style="5" customWidth="1"/>
    <col min="5" max="5" width="8.25" style="5" customWidth="1"/>
    <col min="6" max="6" width="15.875" style="5" customWidth="1"/>
    <col min="7" max="7" width="4" style="5" customWidth="1"/>
    <col min="8" max="8" width="18.125" style="5" customWidth="1"/>
    <col min="9" max="9" width="8.25" style="5" customWidth="1"/>
    <col min="10" max="10" width="15.875" style="5" customWidth="1"/>
    <col min="11" max="11" width="8" style="5" customWidth="1"/>
    <col min="12" max="16384" width="9" style="5"/>
  </cols>
  <sheetData>
    <row r="1" spans="1:11" ht="33.75" customHeight="1" x14ac:dyDescent="0.15">
      <c r="I1" s="225" t="s">
        <v>61</v>
      </c>
      <c r="J1" s="226"/>
    </row>
    <row r="2" spans="1:11" ht="24" customHeight="1" x14ac:dyDescent="0.25">
      <c r="C2" s="39" t="s">
        <v>65</v>
      </c>
      <c r="D2" s="40"/>
      <c r="E2" s="40"/>
      <c r="F2" s="40"/>
      <c r="G2" s="39"/>
      <c r="H2" s="40"/>
      <c r="I2" s="40"/>
      <c r="J2" s="40"/>
    </row>
    <row r="3" spans="1:11" ht="24" customHeight="1" thickBot="1" x14ac:dyDescent="0.3">
      <c r="C3" s="200" t="s">
        <v>66</v>
      </c>
      <c r="D3" s="200"/>
      <c r="E3" s="40"/>
      <c r="F3" s="40"/>
      <c r="G3" s="39"/>
      <c r="H3" s="40"/>
      <c r="I3" s="40"/>
      <c r="J3" s="40"/>
    </row>
    <row r="4" spans="1:11" s="41" customFormat="1" ht="24" customHeight="1" thickBot="1" x14ac:dyDescent="0.25">
      <c r="C4" s="42"/>
      <c r="D4" s="229">
        <f>データ入力様式!D2</f>
        <v>0</v>
      </c>
      <c r="E4" s="230"/>
      <c r="F4" s="43" t="s">
        <v>68</v>
      </c>
      <c r="G4" s="44"/>
      <c r="H4" s="45" t="s">
        <v>21</v>
      </c>
      <c r="I4" s="231"/>
      <c r="J4" s="232"/>
    </row>
    <row r="5" spans="1:11" ht="20.25" customHeight="1" thickBot="1" x14ac:dyDescent="0.2"/>
    <row r="6" spans="1:11" s="41" customFormat="1" ht="43.5" customHeight="1" x14ac:dyDescent="0.15">
      <c r="B6" s="46"/>
      <c r="C6" s="234" t="s">
        <v>1</v>
      </c>
      <c r="D6" s="235"/>
      <c r="E6" s="238" t="s">
        <v>3</v>
      </c>
      <c r="F6" s="182" t="s">
        <v>63</v>
      </c>
      <c r="G6" s="238" t="s">
        <v>1</v>
      </c>
      <c r="H6" s="235"/>
      <c r="I6" s="240" t="s">
        <v>3</v>
      </c>
      <c r="J6" s="183" t="s">
        <v>63</v>
      </c>
      <c r="K6" s="46"/>
    </row>
    <row r="7" spans="1:11" s="51" customFormat="1" ht="20.25" customHeight="1" thickBot="1" x14ac:dyDescent="0.25">
      <c r="A7" s="41"/>
      <c r="B7" s="46"/>
      <c r="C7" s="236"/>
      <c r="D7" s="237"/>
      <c r="E7" s="239"/>
      <c r="F7" s="184" t="s">
        <v>62</v>
      </c>
      <c r="G7" s="239"/>
      <c r="H7" s="237"/>
      <c r="I7" s="241"/>
      <c r="J7" s="185" t="s">
        <v>62</v>
      </c>
      <c r="K7" s="46"/>
    </row>
    <row r="8" spans="1:11" s="57" customFormat="1" ht="24" customHeight="1" x14ac:dyDescent="0.2">
      <c r="A8" s="51"/>
      <c r="B8" s="47" t="s">
        <v>18</v>
      </c>
      <c r="C8" s="48"/>
      <c r="D8" s="75" t="e">
        <f>VLOOKUP(B9,データ入力様式!$B$5:$H$77,3,FALSE)</f>
        <v>#N/A</v>
      </c>
      <c r="E8" s="49"/>
      <c r="F8" s="186" t="e">
        <f>VLOOKUP(B9,データ入力様式!$B$5:$H$77,6,FALSE)</f>
        <v>#N/A</v>
      </c>
      <c r="G8" s="50"/>
      <c r="H8" s="75" t="e">
        <f>VLOOKUP(K9,データ入力様式!$B$5:$H$77,3,FALSE)</f>
        <v>#N/A</v>
      </c>
      <c r="I8" s="49"/>
      <c r="J8" s="189" t="e">
        <f>VLOOKUP(K9,データ入力様式!$B$5:$H$77,6,FALSE)</f>
        <v>#N/A</v>
      </c>
      <c r="K8" s="47" t="s">
        <v>18</v>
      </c>
    </row>
    <row r="9" spans="1:11" s="51" customFormat="1" ht="20.25" customHeight="1" x14ac:dyDescent="0.2">
      <c r="A9" s="57"/>
      <c r="B9" s="52"/>
      <c r="C9" s="53">
        <v>1</v>
      </c>
      <c r="D9" s="76" t="e">
        <f>VLOOKUP(B9,データ入力様式!$B$5:$H$77,2,FALSE)</f>
        <v>#N/A</v>
      </c>
      <c r="E9" s="54"/>
      <c r="F9" s="79" t="e">
        <f>VLOOKUP(B9,データ入力様式!$B$5:$H$77,4,FALSE)</f>
        <v>#N/A</v>
      </c>
      <c r="G9" s="55">
        <v>11</v>
      </c>
      <c r="H9" s="76" t="e">
        <f>VLOOKUP(K9,データ入力様式!$B$5:$H$77,2,FALSE)</f>
        <v>#N/A</v>
      </c>
      <c r="I9" s="54"/>
      <c r="J9" s="83" t="e">
        <f>VLOOKUP(K9,データ入力様式!$B$5:$H$77,4,FALSE)</f>
        <v>#N/A</v>
      </c>
      <c r="K9" s="56"/>
    </row>
    <row r="10" spans="1:11" s="57" customFormat="1" ht="24" customHeight="1" x14ac:dyDescent="0.2">
      <c r="A10" s="51"/>
      <c r="B10" s="47" t="s">
        <v>18</v>
      </c>
      <c r="C10" s="58"/>
      <c r="D10" s="77" t="e">
        <f>VLOOKUP(B11,データ入力様式!$B$5:$H$77,3,FALSE)</f>
        <v>#N/A</v>
      </c>
      <c r="E10" s="59"/>
      <c r="F10" s="187" t="e">
        <f>VLOOKUP(B11,データ入力様式!$B$5:$H$77,6,FALSE)</f>
        <v>#N/A</v>
      </c>
      <c r="G10" s="60"/>
      <c r="H10" s="82" t="e">
        <f>VLOOKUP(K11,データ入力様式!$B$5:$H$77,3,FALSE)</f>
        <v>#N/A</v>
      </c>
      <c r="I10" s="61"/>
      <c r="J10" s="188" t="e">
        <f>VLOOKUP(K11,データ入力様式!$B$5:$H$77,6,FALSE)</f>
        <v>#N/A</v>
      </c>
      <c r="K10" s="140"/>
    </row>
    <row r="11" spans="1:11" s="51" customFormat="1" ht="20.25" customHeight="1" x14ac:dyDescent="0.2">
      <c r="A11" s="57"/>
      <c r="B11" s="52"/>
      <c r="C11" s="53">
        <v>2</v>
      </c>
      <c r="D11" s="76" t="e">
        <f>VLOOKUP(B11,データ入力様式!$B$5:$H$77,2,FALSE)</f>
        <v>#N/A</v>
      </c>
      <c r="E11" s="54"/>
      <c r="F11" s="79" t="e">
        <f>VLOOKUP(B11,データ入力様式!$B$5:$H$77,4,FALSE)</f>
        <v>#N/A</v>
      </c>
      <c r="G11" s="55">
        <v>12</v>
      </c>
      <c r="H11" s="76" t="e">
        <f>VLOOKUP(K11,データ入力様式!$B$5:$H$77,2,FALSE)</f>
        <v>#N/A</v>
      </c>
      <c r="I11" s="62"/>
      <c r="J11" s="83" t="e">
        <f>VLOOKUP(K11,データ入力様式!$B$5:$H$77,4,FALSE)</f>
        <v>#N/A</v>
      </c>
      <c r="K11" s="56"/>
    </row>
    <row r="12" spans="1:11" s="57" customFormat="1" ht="24" customHeight="1" x14ac:dyDescent="0.2">
      <c r="A12" s="51"/>
      <c r="B12" s="47" t="s">
        <v>18</v>
      </c>
      <c r="C12" s="58"/>
      <c r="D12" s="77" t="e">
        <f>VLOOKUP(B13,データ入力様式!$B$5:$H$77,3,FALSE)</f>
        <v>#N/A</v>
      </c>
      <c r="E12" s="59"/>
      <c r="F12" s="187" t="e">
        <f>VLOOKUP(B13,データ入力様式!$B$5:$H$77,6,FALSE)</f>
        <v>#N/A</v>
      </c>
      <c r="G12" s="60"/>
      <c r="H12" s="82" t="e">
        <f>VLOOKUP(K13,データ入力様式!$B$5:$H$77,3,FALSE)</f>
        <v>#N/A</v>
      </c>
      <c r="I12" s="61"/>
      <c r="J12" s="188" t="e">
        <f>VLOOKUP(K13,データ入力様式!$B$5:$H$77,6,FALSE)</f>
        <v>#N/A</v>
      </c>
      <c r="K12" s="47" t="s">
        <v>18</v>
      </c>
    </row>
    <row r="13" spans="1:11" s="51" customFormat="1" ht="20.25" customHeight="1" x14ac:dyDescent="0.2">
      <c r="A13" s="57"/>
      <c r="B13" s="52"/>
      <c r="C13" s="53">
        <v>3</v>
      </c>
      <c r="D13" s="76" t="e">
        <f>VLOOKUP(B13,データ入力様式!$B$5:$H$77,2,FALSE)</f>
        <v>#N/A</v>
      </c>
      <c r="E13" s="54"/>
      <c r="F13" s="79" t="e">
        <f>VLOOKUP(B13,データ入力様式!$B$5:$H$77,4,FALSE)</f>
        <v>#N/A</v>
      </c>
      <c r="G13" s="55">
        <v>13</v>
      </c>
      <c r="H13" s="76" t="e">
        <f>VLOOKUP(K13,データ入力様式!$B$5:$H$77,2,FALSE)</f>
        <v>#N/A</v>
      </c>
      <c r="I13" s="62"/>
      <c r="J13" s="83" t="e">
        <f>VLOOKUP(K13,データ入力様式!$B$5:$H$77,4,FALSE)</f>
        <v>#N/A</v>
      </c>
      <c r="K13" s="56"/>
    </row>
    <row r="14" spans="1:11" s="57" customFormat="1" ht="24" customHeight="1" x14ac:dyDescent="0.2">
      <c r="A14" s="51"/>
      <c r="B14" s="47" t="s">
        <v>18</v>
      </c>
      <c r="C14" s="58"/>
      <c r="D14" s="77" t="e">
        <f>VLOOKUP(B15,データ入力様式!$B$5:$H$77,3,FALSE)</f>
        <v>#N/A</v>
      </c>
      <c r="E14" s="59"/>
      <c r="F14" s="187" t="e">
        <f>VLOOKUP(B15,データ入力様式!$B$5:$H$77,6,FALSE)</f>
        <v>#N/A</v>
      </c>
      <c r="G14" s="63"/>
      <c r="H14" s="82" t="e">
        <f>VLOOKUP(K15,データ入力様式!$B$5:$H$77,3,FALSE)</f>
        <v>#N/A</v>
      </c>
      <c r="I14" s="61"/>
      <c r="J14" s="188" t="e">
        <f>VLOOKUP(K15,データ入力様式!$B$5:$H$77,6,FALSE)</f>
        <v>#N/A</v>
      </c>
      <c r="K14" s="47" t="s">
        <v>18</v>
      </c>
    </row>
    <row r="15" spans="1:11" s="51" customFormat="1" ht="20.25" customHeight="1" x14ac:dyDescent="0.2">
      <c r="A15" s="57"/>
      <c r="B15" s="52"/>
      <c r="C15" s="53">
        <v>4</v>
      </c>
      <c r="D15" s="76" t="e">
        <f>VLOOKUP(B15,データ入力様式!$B$5:$H$77,2,FALSE)</f>
        <v>#N/A</v>
      </c>
      <c r="E15" s="54"/>
      <c r="F15" s="79" t="e">
        <f>VLOOKUP(B15,データ入力様式!$B$5:$H$77,4,FALSE)</f>
        <v>#N/A</v>
      </c>
      <c r="G15" s="55">
        <v>14</v>
      </c>
      <c r="H15" s="76" t="e">
        <f>VLOOKUP(K15,データ入力様式!$B$5:$H$77,2,FALSE)</f>
        <v>#N/A</v>
      </c>
      <c r="I15" s="62"/>
      <c r="J15" s="83" t="e">
        <f>VLOOKUP(K15,データ入力様式!$B$5:$H$77,4,FALSE)</f>
        <v>#N/A</v>
      </c>
      <c r="K15" s="56"/>
    </row>
    <row r="16" spans="1:11" s="57" customFormat="1" ht="24" customHeight="1" x14ac:dyDescent="0.2">
      <c r="A16" s="51"/>
      <c r="B16" s="47" t="s">
        <v>18</v>
      </c>
      <c r="C16" s="64"/>
      <c r="D16" s="77" t="e">
        <f>VLOOKUP(B17,データ入力様式!$B$5:$H$77,3,FALSE)</f>
        <v>#N/A</v>
      </c>
      <c r="E16" s="59"/>
      <c r="F16" s="187" t="e">
        <f>VLOOKUP(B17,データ入力様式!$B$5:$H$77,6,FALSE)</f>
        <v>#N/A</v>
      </c>
      <c r="G16" s="60"/>
      <c r="H16" s="82" t="e">
        <f>VLOOKUP(K17,データ入力様式!$B$5:$H$77,3,FALSE)</f>
        <v>#N/A</v>
      </c>
      <c r="I16" s="61"/>
      <c r="J16" s="188" t="e">
        <f>VLOOKUP(K17,データ入力様式!$B$5:$H$77,6,FALSE)</f>
        <v>#N/A</v>
      </c>
      <c r="K16" s="47" t="s">
        <v>18</v>
      </c>
    </row>
    <row r="17" spans="1:11" s="51" customFormat="1" ht="20.25" customHeight="1" x14ac:dyDescent="0.2">
      <c r="A17" s="57"/>
      <c r="B17" s="52"/>
      <c r="C17" s="53">
        <v>5</v>
      </c>
      <c r="D17" s="76" t="e">
        <f>VLOOKUP(B17,データ入力様式!$B$5:$H$77,2,FALSE)</f>
        <v>#N/A</v>
      </c>
      <c r="E17" s="54"/>
      <c r="F17" s="79" t="e">
        <f>VLOOKUP(B17,データ入力様式!$B$5:$H$77,4,FALSE)</f>
        <v>#N/A</v>
      </c>
      <c r="G17" s="55">
        <v>15</v>
      </c>
      <c r="H17" s="76" t="e">
        <f>VLOOKUP(K17,データ入力様式!$B$5:$H$77,2,FALSE)</f>
        <v>#N/A</v>
      </c>
      <c r="I17" s="62"/>
      <c r="J17" s="83" t="e">
        <f>VLOOKUP(K17,データ入力様式!$B$5:$H$77,4,FALSE)</f>
        <v>#N/A</v>
      </c>
      <c r="K17" s="56"/>
    </row>
    <row r="18" spans="1:11" s="57" customFormat="1" ht="24" customHeight="1" x14ac:dyDescent="0.2">
      <c r="A18" s="51"/>
      <c r="B18" s="47" t="s">
        <v>18</v>
      </c>
      <c r="C18" s="58"/>
      <c r="D18" s="77" t="e">
        <f>VLOOKUP(B19,データ入力様式!$B$5:$H$77,3,FALSE)</f>
        <v>#N/A</v>
      </c>
      <c r="E18" s="59"/>
      <c r="F18" s="187" t="e">
        <f>VLOOKUP(B19,データ入力様式!$B$5:$H$77,6,FALSE)</f>
        <v>#N/A</v>
      </c>
      <c r="G18" s="60"/>
      <c r="H18" s="82" t="e">
        <f>VLOOKUP(K19,データ入力様式!$B$5:$H$77,3,FALSE)</f>
        <v>#N/A</v>
      </c>
      <c r="I18" s="61"/>
      <c r="J18" s="188" t="e">
        <f>VLOOKUP(K19,データ入力様式!$B$5:$H$77,6,FALSE)</f>
        <v>#N/A</v>
      </c>
      <c r="K18" s="140" t="s">
        <v>18</v>
      </c>
    </row>
    <row r="19" spans="1:11" s="51" customFormat="1" ht="20.25" customHeight="1" x14ac:dyDescent="0.2">
      <c r="A19" s="57"/>
      <c r="B19" s="52"/>
      <c r="C19" s="53">
        <v>6</v>
      </c>
      <c r="D19" s="76" t="e">
        <f>VLOOKUP(B19,データ入力様式!$B$5:$H$77,2,FALSE)</f>
        <v>#N/A</v>
      </c>
      <c r="E19" s="54"/>
      <c r="F19" s="79" t="e">
        <f>VLOOKUP(B19,データ入力様式!$B$5:$H$77,4,FALSE)</f>
        <v>#N/A</v>
      </c>
      <c r="G19" s="55">
        <v>16</v>
      </c>
      <c r="H19" s="76" t="e">
        <f>VLOOKUP(K19,データ入力様式!$B$5:$H$77,2,FALSE)</f>
        <v>#N/A</v>
      </c>
      <c r="I19" s="62"/>
      <c r="J19" s="83" t="e">
        <f>VLOOKUP(K19,データ入力様式!$B$5:$H$77,4,FALSE)</f>
        <v>#N/A</v>
      </c>
      <c r="K19" s="56"/>
    </row>
    <row r="20" spans="1:11" s="57" customFormat="1" ht="24" customHeight="1" x14ac:dyDescent="0.2">
      <c r="A20" s="51"/>
      <c r="B20" s="47" t="s">
        <v>18</v>
      </c>
      <c r="C20" s="58"/>
      <c r="D20" s="77" t="e">
        <f>VLOOKUP(B21,データ入力様式!$B$5:$H$77,3,FALSE)</f>
        <v>#N/A</v>
      </c>
      <c r="E20" s="59"/>
      <c r="F20" s="187" t="e">
        <f>VLOOKUP(B21,データ入力様式!$B$5:$H$77,6,FALSE)</f>
        <v>#N/A</v>
      </c>
      <c r="G20" s="60"/>
      <c r="H20" s="82" t="e">
        <f>VLOOKUP(K21,データ入力様式!$B$5:$H$77,3,FALSE)</f>
        <v>#N/A</v>
      </c>
      <c r="I20" s="61"/>
      <c r="J20" s="188" t="e">
        <f>VLOOKUP(K20,データ入力様式!$B$5:$H$77,4,FALSE)</f>
        <v>#N/A</v>
      </c>
      <c r="K20" s="140" t="s">
        <v>18</v>
      </c>
    </row>
    <row r="21" spans="1:11" s="51" customFormat="1" ht="20.25" customHeight="1" x14ac:dyDescent="0.2">
      <c r="A21" s="57"/>
      <c r="B21" s="52"/>
      <c r="C21" s="53">
        <v>7</v>
      </c>
      <c r="D21" s="76" t="e">
        <f>VLOOKUP(B21,データ入力様式!$B$5:$H$77,2,FALSE)</f>
        <v>#N/A</v>
      </c>
      <c r="E21" s="54"/>
      <c r="F21" s="79" t="e">
        <f>VLOOKUP(B21,データ入力様式!$B$5:$H$77,4,FALSE)</f>
        <v>#N/A</v>
      </c>
      <c r="G21" s="55">
        <v>17</v>
      </c>
      <c r="H21" s="76" t="e">
        <f>VLOOKUP(K21,データ入力様式!$B$5:$H$77,2,FALSE)</f>
        <v>#N/A</v>
      </c>
      <c r="I21" s="62"/>
      <c r="J21" s="83" t="e">
        <f>VLOOKUP(K21,データ入力様式!$B$5:$H$77,4,FALSE)</f>
        <v>#N/A</v>
      </c>
      <c r="K21" s="56"/>
    </row>
    <row r="22" spans="1:11" s="57" customFormat="1" ht="24" customHeight="1" x14ac:dyDescent="0.2">
      <c r="A22" s="51"/>
      <c r="B22" s="47" t="s">
        <v>18</v>
      </c>
      <c r="C22" s="58"/>
      <c r="D22" s="77" t="e">
        <f>VLOOKUP(B23,データ入力様式!$B$5:$H$77,3,FALSE)</f>
        <v>#N/A</v>
      </c>
      <c r="E22" s="59"/>
      <c r="F22" s="187" t="e">
        <f>VLOOKUP(B23,データ入力様式!$B$5:$H$77,6,FALSE)</f>
        <v>#N/A</v>
      </c>
      <c r="G22" s="60"/>
      <c r="H22" s="82" t="e">
        <f>VLOOKUP(K23,データ入力様式!$B$5:$H$77,3,FALSE)</f>
        <v>#N/A</v>
      </c>
      <c r="I22" s="61"/>
      <c r="J22" s="188" t="e">
        <f>VLOOKUP(K23,データ入力様式!$B$5:$H$77,6,FALSE)</f>
        <v>#N/A</v>
      </c>
      <c r="K22" s="140" t="s">
        <v>18</v>
      </c>
    </row>
    <row r="23" spans="1:11" s="51" customFormat="1" ht="20.25" customHeight="1" x14ac:dyDescent="0.2">
      <c r="A23" s="57"/>
      <c r="B23" s="52"/>
      <c r="C23" s="53">
        <v>8</v>
      </c>
      <c r="D23" s="76" t="e">
        <f>VLOOKUP(B23,データ入力様式!$B$5:$H$77,2,FALSE)</f>
        <v>#N/A</v>
      </c>
      <c r="E23" s="54"/>
      <c r="F23" s="79" t="e">
        <f>VLOOKUP(B23,データ入力様式!$B$5:$H$77,4,FALSE)</f>
        <v>#N/A</v>
      </c>
      <c r="G23" s="55">
        <v>18</v>
      </c>
      <c r="H23" s="76" t="e">
        <f>VLOOKUP(K23,データ入力様式!$B$5:$H$77,2,FALSE)</f>
        <v>#N/A</v>
      </c>
      <c r="I23" s="62"/>
      <c r="J23" s="83" t="e">
        <f>VLOOKUP(K23,データ入力様式!$B$5:$H$77,4,FALSE)</f>
        <v>#N/A</v>
      </c>
      <c r="K23" s="56"/>
    </row>
    <row r="24" spans="1:11" s="57" customFormat="1" ht="24" customHeight="1" x14ac:dyDescent="0.2">
      <c r="A24" s="51"/>
      <c r="B24" s="140"/>
      <c r="C24" s="58"/>
      <c r="D24" s="77" t="e">
        <f>VLOOKUP(B25,データ入力様式!$B$5:$H$77,3,FALSE)</f>
        <v>#N/A</v>
      </c>
      <c r="E24" s="59"/>
      <c r="F24" s="187" t="e">
        <f>VLOOKUP(B25,データ入力様式!$B$5:$H$77,6,FALSE)</f>
        <v>#N/A</v>
      </c>
      <c r="G24" s="60"/>
      <c r="H24" s="82" t="e">
        <f>VLOOKUP(K25,データ入力様式!$B$5:$H$77,3,FALSE)</f>
        <v>#N/A</v>
      </c>
      <c r="I24" s="61"/>
      <c r="J24" s="188" t="e">
        <f>VLOOKUP(K25,データ入力様式!$B$5:$H$77,6,FALSE)</f>
        <v>#N/A</v>
      </c>
      <c r="K24" s="140"/>
    </row>
    <row r="25" spans="1:11" s="51" customFormat="1" ht="20.25" customHeight="1" x14ac:dyDescent="0.2">
      <c r="A25" s="57"/>
      <c r="B25" s="52"/>
      <c r="C25" s="53">
        <v>9</v>
      </c>
      <c r="D25" s="76" t="e">
        <f>VLOOKUP(B25,データ入力様式!$B$5:$H$77,2,FALSE)</f>
        <v>#N/A</v>
      </c>
      <c r="E25" s="54"/>
      <c r="F25" s="79" t="e">
        <f>VLOOKUP(B25,データ入力様式!$B$5:$H$77,4,FALSE)</f>
        <v>#N/A</v>
      </c>
      <c r="G25" s="55">
        <v>19</v>
      </c>
      <c r="H25" s="76" t="e">
        <f>VLOOKUP(K25,データ入力様式!$B$5:$H$77,2,FALSE)</f>
        <v>#N/A</v>
      </c>
      <c r="I25" s="62"/>
      <c r="J25" s="83" t="e">
        <f>VLOOKUP(K25,データ入力様式!$B$5:$H$77,4,FALSE)</f>
        <v>#N/A</v>
      </c>
      <c r="K25" s="56"/>
    </row>
    <row r="26" spans="1:11" s="57" customFormat="1" ht="24" customHeight="1" x14ac:dyDescent="0.2">
      <c r="A26" s="51"/>
      <c r="B26" s="140" t="s">
        <v>18</v>
      </c>
      <c r="C26" s="58"/>
      <c r="D26" s="77" t="e">
        <f>VLOOKUP(B27,データ入力様式!$B$5:$H$77,3,FALSE)</f>
        <v>#N/A</v>
      </c>
      <c r="E26" s="59"/>
      <c r="F26" s="187" t="e">
        <f>VLOOKUP(B27,データ入力様式!$B$5:$H$77,6,FALSE)</f>
        <v>#N/A</v>
      </c>
      <c r="G26" s="60"/>
      <c r="H26" s="82" t="e">
        <f>VLOOKUP(K27,データ入力様式!$B$5:$H$77,3,FALSE)</f>
        <v>#N/A</v>
      </c>
      <c r="I26" s="61"/>
      <c r="J26" s="188" t="e">
        <f>VLOOKUP(K27,データ入力様式!$B$5:$H$77,6,FALSE)</f>
        <v>#N/A</v>
      </c>
      <c r="K26" s="47" t="s">
        <v>18</v>
      </c>
    </row>
    <row r="27" spans="1:11" s="57" customFormat="1" ht="24" customHeight="1" thickBot="1" x14ac:dyDescent="0.25">
      <c r="B27" s="52"/>
      <c r="C27" s="65">
        <v>10</v>
      </c>
      <c r="D27" s="78" t="e">
        <f>VLOOKUP(B27,データ入力様式!$B$5:$H$77,2,FALSE)</f>
        <v>#N/A</v>
      </c>
      <c r="E27" s="66"/>
      <c r="F27" s="81" t="e">
        <f>VLOOKUP(B27,データ入力様式!$B$5:$H$77,4,FALSE)</f>
        <v>#N/A</v>
      </c>
      <c r="G27" s="67">
        <v>20</v>
      </c>
      <c r="H27" s="78" t="e">
        <f>VLOOKUP(K27,データ入力様式!$B$5:$H$77,2,FALSE)</f>
        <v>#N/A</v>
      </c>
      <c r="I27" s="68"/>
      <c r="J27" s="84" t="e">
        <f>VLOOKUP(K27,データ入力様式!$B$5:$H$77,4,FALSE)</f>
        <v>#N/A</v>
      </c>
      <c r="K27" s="56"/>
    </row>
    <row r="28" spans="1:11" s="17" customFormat="1" ht="30.75" customHeight="1" thickBot="1" x14ac:dyDescent="0.25">
      <c r="A28" s="57"/>
      <c r="B28" s="38"/>
      <c r="C28" s="69"/>
      <c r="D28" s="70"/>
      <c r="E28" s="71"/>
      <c r="F28" s="72"/>
      <c r="G28" s="69"/>
      <c r="H28" s="70"/>
      <c r="I28" s="71"/>
      <c r="J28" s="72"/>
      <c r="K28" s="38"/>
    </row>
    <row r="29" spans="1:11" s="17" customFormat="1" ht="34.5" customHeight="1" thickBot="1" x14ac:dyDescent="0.25">
      <c r="C29" s="5"/>
      <c r="D29" s="73" t="s">
        <v>22</v>
      </c>
      <c r="E29" s="227"/>
      <c r="F29" s="228"/>
      <c r="H29" s="73" t="s">
        <v>23</v>
      </c>
      <c r="I29" s="227"/>
      <c r="J29" s="233"/>
    </row>
    <row r="30" spans="1:11" s="17" customFormat="1" ht="18" thickBot="1" x14ac:dyDescent="0.25">
      <c r="H30" s="73" t="s">
        <v>23</v>
      </c>
      <c r="I30" s="227"/>
      <c r="J30" s="228"/>
    </row>
    <row r="31" spans="1:11" s="17" customFormat="1" ht="17.25" x14ac:dyDescent="0.2"/>
    <row r="32" spans="1:11" s="17" customFormat="1" ht="17.25" x14ac:dyDescent="0.2">
      <c r="H32" s="17" t="s">
        <v>4</v>
      </c>
    </row>
    <row r="33" spans="1:11" s="17" customFormat="1" ht="17.25" x14ac:dyDescent="0.2"/>
    <row r="34" spans="1:11" s="17" customFormat="1" ht="17.25" x14ac:dyDescent="0.2">
      <c r="H34" s="74"/>
    </row>
    <row r="35" spans="1:11" s="17" customFormat="1" ht="17.25" x14ac:dyDescent="0.2"/>
    <row r="36" spans="1:11" s="17" customFormat="1" ht="17.25" x14ac:dyDescent="0.2"/>
    <row r="37" spans="1:11" ht="17.25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40" spans="1:11" s="17" customFormat="1" ht="17.25" x14ac:dyDescent="0.2"/>
  </sheetData>
  <sheetProtection selectLockedCells="1"/>
  <mergeCells count="11">
    <mergeCell ref="I30:J30"/>
    <mergeCell ref="I1:J1"/>
    <mergeCell ref="I29:J29"/>
    <mergeCell ref="C3:D3"/>
    <mergeCell ref="D4:E4"/>
    <mergeCell ref="I4:J4"/>
    <mergeCell ref="C6:D7"/>
    <mergeCell ref="E6:E7"/>
    <mergeCell ref="G6:H7"/>
    <mergeCell ref="I6:I7"/>
    <mergeCell ref="E29:F29"/>
  </mergeCells>
  <phoneticPr fontId="8"/>
  <pageMargins left="0.56000000000000005" right="0.31" top="0.4" bottom="0.45" header="0.37" footer="0.51200000000000001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40"/>
  <sheetViews>
    <sheetView view="pageBreakPreview" zoomScaleNormal="100" workbookViewId="0">
      <selection activeCell="H13" sqref="H13"/>
    </sheetView>
  </sheetViews>
  <sheetFormatPr defaultRowHeight="13.5" x14ac:dyDescent="0.15"/>
  <cols>
    <col min="1" max="1" width="4.75" style="5" customWidth="1"/>
    <col min="2" max="2" width="7.125" style="5" customWidth="1"/>
    <col min="3" max="3" width="4" style="5" customWidth="1"/>
    <col min="4" max="4" width="18.125" style="5" customWidth="1"/>
    <col min="5" max="5" width="8.25" style="5" customWidth="1"/>
    <col min="6" max="6" width="15.875" style="5" customWidth="1"/>
    <col min="7" max="7" width="4" style="5" customWidth="1"/>
    <col min="8" max="8" width="18.125" style="5" customWidth="1"/>
    <col min="9" max="9" width="8.25" style="5" customWidth="1"/>
    <col min="10" max="10" width="15.875" style="5" customWidth="1"/>
    <col min="11" max="11" width="8" style="5" customWidth="1"/>
    <col min="12" max="16384" width="9" style="5"/>
  </cols>
  <sheetData>
    <row r="1" spans="1:11" ht="33.75" customHeight="1" x14ac:dyDescent="0.15">
      <c r="I1" s="225" t="s">
        <v>61</v>
      </c>
      <c r="J1" s="226"/>
    </row>
    <row r="2" spans="1:11" ht="24" customHeight="1" x14ac:dyDescent="0.25">
      <c r="C2" s="39" t="s">
        <v>65</v>
      </c>
      <c r="D2" s="40"/>
      <c r="E2" s="40"/>
      <c r="F2" s="40"/>
      <c r="G2" s="39"/>
      <c r="H2" s="40"/>
      <c r="I2" s="40"/>
      <c r="J2" s="40"/>
    </row>
    <row r="3" spans="1:11" ht="24" customHeight="1" thickBot="1" x14ac:dyDescent="0.3">
      <c r="C3" s="200" t="s">
        <v>66</v>
      </c>
      <c r="D3" s="200"/>
      <c r="E3" s="40"/>
      <c r="F3" s="40"/>
      <c r="G3" s="39"/>
      <c r="H3" s="40"/>
      <c r="I3" s="40"/>
      <c r="J3" s="40"/>
    </row>
    <row r="4" spans="1:11" s="41" customFormat="1" ht="24" customHeight="1" thickBot="1" x14ac:dyDescent="0.25">
      <c r="C4" s="42"/>
      <c r="D4" s="229">
        <f>データ入力様式!D2</f>
        <v>0</v>
      </c>
      <c r="E4" s="230"/>
      <c r="F4" s="43" t="s">
        <v>69</v>
      </c>
      <c r="G4" s="44"/>
      <c r="H4" s="45" t="s">
        <v>21</v>
      </c>
      <c r="I4" s="231"/>
      <c r="J4" s="232"/>
    </row>
    <row r="5" spans="1:11" ht="20.25" customHeight="1" thickBot="1" x14ac:dyDescent="0.2"/>
    <row r="6" spans="1:11" s="41" customFormat="1" ht="43.5" customHeight="1" x14ac:dyDescent="0.15">
      <c r="B6" s="46"/>
      <c r="C6" s="234" t="s">
        <v>1</v>
      </c>
      <c r="D6" s="235"/>
      <c r="E6" s="238" t="s">
        <v>3</v>
      </c>
      <c r="F6" s="182" t="s">
        <v>63</v>
      </c>
      <c r="G6" s="238" t="s">
        <v>1</v>
      </c>
      <c r="H6" s="235"/>
      <c r="I6" s="240" t="s">
        <v>3</v>
      </c>
      <c r="J6" s="183" t="s">
        <v>63</v>
      </c>
      <c r="K6" s="46"/>
    </row>
    <row r="7" spans="1:11" s="51" customFormat="1" ht="20.25" customHeight="1" thickBot="1" x14ac:dyDescent="0.25">
      <c r="A7" s="41"/>
      <c r="B7" s="46"/>
      <c r="C7" s="236"/>
      <c r="D7" s="237"/>
      <c r="E7" s="239"/>
      <c r="F7" s="184" t="s">
        <v>62</v>
      </c>
      <c r="G7" s="239"/>
      <c r="H7" s="237"/>
      <c r="I7" s="241"/>
      <c r="J7" s="185" t="s">
        <v>62</v>
      </c>
      <c r="K7" s="46"/>
    </row>
    <row r="8" spans="1:11" s="57" customFormat="1" ht="24" customHeight="1" x14ac:dyDescent="0.2">
      <c r="A8" s="51"/>
      <c r="B8" s="47" t="s">
        <v>18</v>
      </c>
      <c r="C8" s="48"/>
      <c r="D8" s="75" t="e">
        <f>VLOOKUP(B9,データ入力様式!$B$5:$H$77,3,FALSE)</f>
        <v>#N/A</v>
      </c>
      <c r="E8" s="49"/>
      <c r="F8" s="186" t="e">
        <f>VLOOKUP(B9,データ入力様式!$B$5:$H$77,6,FALSE)</f>
        <v>#N/A</v>
      </c>
      <c r="G8" s="50"/>
      <c r="H8" s="75" t="e">
        <f>VLOOKUP(K9,データ入力様式!$B$5:$H$77,3,FALSE)</f>
        <v>#N/A</v>
      </c>
      <c r="I8" s="49"/>
      <c r="J8" s="189" t="e">
        <f>VLOOKUP(K9,データ入力様式!$B$5:$H$77,6,FALSE)</f>
        <v>#N/A</v>
      </c>
      <c r="K8" s="47" t="s">
        <v>18</v>
      </c>
    </row>
    <row r="9" spans="1:11" s="51" customFormat="1" ht="20.25" customHeight="1" x14ac:dyDescent="0.2">
      <c r="A9" s="57"/>
      <c r="B9" s="52"/>
      <c r="C9" s="53">
        <v>1</v>
      </c>
      <c r="D9" s="76" t="e">
        <f>VLOOKUP(B9,データ入力様式!$B$5:$H$77,2,FALSE)</f>
        <v>#N/A</v>
      </c>
      <c r="E9" s="54"/>
      <c r="F9" s="79" t="e">
        <f>VLOOKUP(B9,データ入力様式!$B$5:$H$77,4,FALSE)</f>
        <v>#N/A</v>
      </c>
      <c r="G9" s="55">
        <v>11</v>
      </c>
      <c r="H9" s="76" t="e">
        <f>VLOOKUP(K9,データ入力様式!$B$5:$H$77,2,FALSE)</f>
        <v>#N/A</v>
      </c>
      <c r="I9" s="54"/>
      <c r="J9" s="83" t="e">
        <f>VLOOKUP(K9,データ入力様式!$B$5:$H$77,4,FALSE)</f>
        <v>#N/A</v>
      </c>
      <c r="K9" s="56"/>
    </row>
    <row r="10" spans="1:11" s="57" customFormat="1" ht="24" customHeight="1" x14ac:dyDescent="0.2">
      <c r="A10" s="51"/>
      <c r="B10" s="47" t="s">
        <v>18</v>
      </c>
      <c r="C10" s="58"/>
      <c r="D10" s="77" t="e">
        <f>VLOOKUP(B11,データ入力様式!$B$5:$H$77,3,FALSE)</f>
        <v>#N/A</v>
      </c>
      <c r="E10" s="59"/>
      <c r="F10" s="187" t="e">
        <f>VLOOKUP(B11,データ入力様式!$B$5:$H$77,6,FALSE)</f>
        <v>#N/A</v>
      </c>
      <c r="G10" s="60"/>
      <c r="H10" s="82" t="e">
        <f>VLOOKUP(K11,データ入力様式!$B$5:$H$77,3,FALSE)</f>
        <v>#N/A</v>
      </c>
      <c r="I10" s="61"/>
      <c r="J10" s="188" t="e">
        <f>VLOOKUP(K11,データ入力様式!$B$5:$H$77,6,FALSE)</f>
        <v>#N/A</v>
      </c>
      <c r="K10" s="47" t="s">
        <v>18</v>
      </c>
    </row>
    <row r="11" spans="1:11" s="51" customFormat="1" ht="20.25" customHeight="1" x14ac:dyDescent="0.2">
      <c r="A11" s="57"/>
      <c r="B11" s="52"/>
      <c r="C11" s="53">
        <v>2</v>
      </c>
      <c r="D11" s="76" t="e">
        <f>VLOOKUP(B11,データ入力様式!$B$5:$H$77,2,FALSE)</f>
        <v>#N/A</v>
      </c>
      <c r="E11" s="54"/>
      <c r="F11" s="79" t="e">
        <f>VLOOKUP(B11,データ入力様式!$B$5:$H$77,4,FALSE)</f>
        <v>#N/A</v>
      </c>
      <c r="G11" s="55">
        <v>12</v>
      </c>
      <c r="H11" s="76" t="e">
        <f>VLOOKUP(K11,データ入力様式!$B$5:$H$77,2,FALSE)</f>
        <v>#N/A</v>
      </c>
      <c r="I11" s="62"/>
      <c r="J11" s="83" t="e">
        <f>VLOOKUP(K11,データ入力様式!$B$5:$H$77,4,FALSE)</f>
        <v>#N/A</v>
      </c>
      <c r="K11" s="56"/>
    </row>
    <row r="12" spans="1:11" s="57" customFormat="1" ht="24" customHeight="1" x14ac:dyDescent="0.2">
      <c r="A12" s="51"/>
      <c r="B12" s="47" t="s">
        <v>18</v>
      </c>
      <c r="C12" s="58"/>
      <c r="D12" s="77" t="e">
        <f>VLOOKUP(B13,データ入力様式!$B$5:$H$77,3,FALSE)</f>
        <v>#N/A</v>
      </c>
      <c r="E12" s="59"/>
      <c r="F12" s="187" t="e">
        <f>VLOOKUP(B13,データ入力様式!$B$5:$H$77,6,FALSE)</f>
        <v>#N/A</v>
      </c>
      <c r="G12" s="60"/>
      <c r="H12" s="82" t="e">
        <f>VLOOKUP(K13,データ入力様式!$B$5:$H$77,3,FALSE)</f>
        <v>#N/A</v>
      </c>
      <c r="I12" s="61"/>
      <c r="J12" s="188" t="e">
        <f>VLOOKUP(K13,データ入力様式!$B$5:$H$77,6,FALSE)</f>
        <v>#N/A</v>
      </c>
      <c r="K12" s="47" t="s">
        <v>18</v>
      </c>
    </row>
    <row r="13" spans="1:11" s="51" customFormat="1" ht="20.25" customHeight="1" x14ac:dyDescent="0.2">
      <c r="A13" s="57"/>
      <c r="B13" s="52"/>
      <c r="C13" s="53">
        <v>3</v>
      </c>
      <c r="D13" s="76" t="e">
        <f>VLOOKUP(B13,データ入力様式!$B$5:$H$77,2,FALSE)</f>
        <v>#N/A</v>
      </c>
      <c r="E13" s="54"/>
      <c r="F13" s="79" t="e">
        <f>VLOOKUP(B13,データ入力様式!$B$5:$H$77,4,FALSE)</f>
        <v>#N/A</v>
      </c>
      <c r="G13" s="55">
        <v>13</v>
      </c>
      <c r="H13" s="76" t="e">
        <f>VLOOKUP(K13,データ入力様式!$B$5:$H$77,2,FALSE)</f>
        <v>#N/A</v>
      </c>
      <c r="I13" s="62"/>
      <c r="J13" s="83" t="e">
        <f>VLOOKUP(K13,データ入力様式!$B$5:$H$77,4,FALSE)</f>
        <v>#N/A</v>
      </c>
      <c r="K13" s="56"/>
    </row>
    <row r="14" spans="1:11" s="57" customFormat="1" ht="24" customHeight="1" x14ac:dyDescent="0.2">
      <c r="A14" s="51"/>
      <c r="B14" s="47" t="s">
        <v>18</v>
      </c>
      <c r="C14" s="58"/>
      <c r="D14" s="77" t="e">
        <f>VLOOKUP(B15,データ入力様式!$B$5:$H$77,3,FALSE)</f>
        <v>#N/A</v>
      </c>
      <c r="E14" s="59"/>
      <c r="F14" s="187" t="e">
        <f>VLOOKUP(B15,データ入力様式!$B$5:$H$77,6,FALSE)</f>
        <v>#N/A</v>
      </c>
      <c r="G14" s="63"/>
      <c r="H14" s="82" t="e">
        <f>VLOOKUP(K15,データ入力様式!$B$5:$H$77,3,FALSE)</f>
        <v>#N/A</v>
      </c>
      <c r="I14" s="61"/>
      <c r="J14" s="188" t="e">
        <f>VLOOKUP(K15,データ入力様式!$B$5:$H$77,6,FALSE)</f>
        <v>#N/A</v>
      </c>
      <c r="K14" s="47" t="s">
        <v>18</v>
      </c>
    </row>
    <row r="15" spans="1:11" s="51" customFormat="1" ht="20.25" customHeight="1" x14ac:dyDescent="0.2">
      <c r="A15" s="57"/>
      <c r="B15" s="52"/>
      <c r="C15" s="53">
        <v>4</v>
      </c>
      <c r="D15" s="76" t="e">
        <f>VLOOKUP(B15,データ入力様式!$B$5:$H$77,2,FALSE)</f>
        <v>#N/A</v>
      </c>
      <c r="E15" s="54"/>
      <c r="F15" s="79" t="e">
        <f>VLOOKUP(B15,データ入力様式!$B$5:$H$77,4,FALSE)</f>
        <v>#N/A</v>
      </c>
      <c r="G15" s="55">
        <v>14</v>
      </c>
      <c r="H15" s="76" t="e">
        <f>VLOOKUP(K15,データ入力様式!$B$5:$H$77,2,FALSE)</f>
        <v>#N/A</v>
      </c>
      <c r="I15" s="62"/>
      <c r="J15" s="83" t="e">
        <f>VLOOKUP(K15,データ入力様式!$B$5:$H$77,4,FALSE)</f>
        <v>#N/A</v>
      </c>
      <c r="K15" s="56"/>
    </row>
    <row r="16" spans="1:11" s="57" customFormat="1" ht="24" customHeight="1" x14ac:dyDescent="0.2">
      <c r="A16" s="51"/>
      <c r="B16" s="47" t="s">
        <v>18</v>
      </c>
      <c r="C16" s="64"/>
      <c r="D16" s="77" t="e">
        <f>VLOOKUP(B17,データ入力様式!$B$5:$H$77,3,FALSE)</f>
        <v>#N/A</v>
      </c>
      <c r="E16" s="59"/>
      <c r="F16" s="187" t="e">
        <f>VLOOKUP(B17,データ入力様式!$B$5:$H$77,6,FALSE)</f>
        <v>#N/A</v>
      </c>
      <c r="G16" s="60"/>
      <c r="H16" s="82" t="e">
        <f>VLOOKUP(K17,データ入力様式!$B$5:$H$77,3,FALSE)</f>
        <v>#N/A</v>
      </c>
      <c r="I16" s="61"/>
      <c r="J16" s="188" t="e">
        <f>VLOOKUP(K17,データ入力様式!$B$5:$H$77,6,FALSE)</f>
        <v>#N/A</v>
      </c>
      <c r="K16" s="47" t="s">
        <v>18</v>
      </c>
    </row>
    <row r="17" spans="1:11" s="51" customFormat="1" ht="20.25" customHeight="1" x14ac:dyDescent="0.2">
      <c r="A17" s="57"/>
      <c r="B17" s="52"/>
      <c r="C17" s="53">
        <v>5</v>
      </c>
      <c r="D17" s="76" t="e">
        <f>VLOOKUP(B17,データ入力様式!$B$5:$H$77,2,FALSE)</f>
        <v>#N/A</v>
      </c>
      <c r="E17" s="54"/>
      <c r="F17" s="79" t="e">
        <f>VLOOKUP(B17,データ入力様式!$B$5:$H$77,4,FALSE)</f>
        <v>#N/A</v>
      </c>
      <c r="G17" s="55">
        <v>15</v>
      </c>
      <c r="H17" s="76" t="e">
        <f>VLOOKUP(K17,データ入力様式!$B$5:$H$77,2,FALSE)</f>
        <v>#N/A</v>
      </c>
      <c r="I17" s="62"/>
      <c r="J17" s="83" t="e">
        <f>VLOOKUP(K17,データ入力様式!$B$5:$H$77,4,FALSE)</f>
        <v>#N/A</v>
      </c>
      <c r="K17" s="56"/>
    </row>
    <row r="18" spans="1:11" s="57" customFormat="1" ht="24" customHeight="1" x14ac:dyDescent="0.2">
      <c r="A18" s="51"/>
      <c r="B18" s="47" t="s">
        <v>18</v>
      </c>
      <c r="C18" s="58"/>
      <c r="D18" s="77" t="e">
        <f>VLOOKUP(B19,データ入力様式!$B$5:$H$77,3,FALSE)</f>
        <v>#N/A</v>
      </c>
      <c r="E18" s="59"/>
      <c r="F18" s="187" t="e">
        <f>VLOOKUP(B19,データ入力様式!$B$5:$H$77,6,FALSE)</f>
        <v>#N/A</v>
      </c>
      <c r="G18" s="60"/>
      <c r="H18" s="82" t="e">
        <f>VLOOKUP(K19,データ入力様式!$B$5:$H$77,3,FALSE)</f>
        <v>#N/A</v>
      </c>
      <c r="I18" s="61"/>
      <c r="J18" s="188" t="e">
        <f>VLOOKUP(K19,データ入力様式!$B$5:$H$77,6,FALSE)</f>
        <v>#N/A</v>
      </c>
      <c r="K18" s="140" t="s">
        <v>18</v>
      </c>
    </row>
    <row r="19" spans="1:11" s="51" customFormat="1" ht="20.25" customHeight="1" x14ac:dyDescent="0.2">
      <c r="A19" s="57"/>
      <c r="B19" s="52"/>
      <c r="C19" s="53">
        <v>6</v>
      </c>
      <c r="D19" s="76" t="e">
        <f>VLOOKUP(B19,データ入力様式!$B$5:$H$77,2,FALSE)</f>
        <v>#N/A</v>
      </c>
      <c r="E19" s="54"/>
      <c r="F19" s="79" t="e">
        <f>VLOOKUP(B19,データ入力様式!$B$5:$H$77,4,FALSE)</f>
        <v>#N/A</v>
      </c>
      <c r="G19" s="55">
        <v>16</v>
      </c>
      <c r="H19" s="76" t="e">
        <f>VLOOKUP(K19,データ入力様式!$B$5:$H$77,2,FALSE)</f>
        <v>#N/A</v>
      </c>
      <c r="I19" s="62"/>
      <c r="J19" s="83" t="e">
        <f>VLOOKUP(K19,データ入力様式!$B$5:$H$77,4,FALSE)</f>
        <v>#N/A</v>
      </c>
      <c r="K19" s="56"/>
    </row>
    <row r="20" spans="1:11" s="57" customFormat="1" ht="24" customHeight="1" x14ac:dyDescent="0.2">
      <c r="A20" s="51"/>
      <c r="B20" s="47" t="s">
        <v>18</v>
      </c>
      <c r="C20" s="58"/>
      <c r="D20" s="77" t="e">
        <f>VLOOKUP(B21,データ入力様式!$B$5:$H$77,3,FALSE)</f>
        <v>#N/A</v>
      </c>
      <c r="E20" s="59"/>
      <c r="F20" s="187" t="e">
        <f>VLOOKUP(B21,データ入力様式!$B$5:$H$77,6,FALSE)</f>
        <v>#N/A</v>
      </c>
      <c r="G20" s="60"/>
      <c r="H20" s="82" t="e">
        <f>VLOOKUP(K21,データ入力様式!$B$5:$H$77,3,FALSE)</f>
        <v>#N/A</v>
      </c>
      <c r="I20" s="61"/>
      <c r="J20" s="188" t="e">
        <f>VLOOKUP(K20,データ入力様式!$B$5:$H$77,4,FALSE)</f>
        <v>#N/A</v>
      </c>
      <c r="K20" s="140" t="s">
        <v>18</v>
      </c>
    </row>
    <row r="21" spans="1:11" s="51" customFormat="1" ht="20.25" customHeight="1" x14ac:dyDescent="0.2">
      <c r="A21" s="57"/>
      <c r="B21" s="52"/>
      <c r="C21" s="53">
        <v>7</v>
      </c>
      <c r="D21" s="76" t="e">
        <f>VLOOKUP(B21,データ入力様式!$B$5:$H$77,2,FALSE)</f>
        <v>#N/A</v>
      </c>
      <c r="E21" s="54"/>
      <c r="F21" s="79" t="e">
        <f>VLOOKUP(B21,データ入力様式!$B$5:$H$77,4,FALSE)</f>
        <v>#N/A</v>
      </c>
      <c r="G21" s="55">
        <v>17</v>
      </c>
      <c r="H21" s="76" t="e">
        <f>VLOOKUP(K21,データ入力様式!$B$5:$H$77,2,FALSE)</f>
        <v>#N/A</v>
      </c>
      <c r="I21" s="62"/>
      <c r="J21" s="83" t="e">
        <f>VLOOKUP(K21,データ入力様式!$B$5:$H$77,4,FALSE)</f>
        <v>#N/A</v>
      </c>
      <c r="K21" s="56"/>
    </row>
    <row r="22" spans="1:11" s="57" customFormat="1" ht="24" customHeight="1" x14ac:dyDescent="0.2">
      <c r="A22" s="51"/>
      <c r="B22" s="47" t="s">
        <v>18</v>
      </c>
      <c r="C22" s="58"/>
      <c r="D22" s="77" t="e">
        <f>VLOOKUP(B23,データ入力様式!$B$5:$H$77,3,FALSE)</f>
        <v>#N/A</v>
      </c>
      <c r="E22" s="59"/>
      <c r="F22" s="187" t="e">
        <f>VLOOKUP(B23,データ入力様式!$B$5:$H$77,6,FALSE)</f>
        <v>#N/A</v>
      </c>
      <c r="G22" s="60"/>
      <c r="H22" s="82" t="e">
        <f>VLOOKUP(K23,データ入力様式!$B$5:$H$77,3,FALSE)</f>
        <v>#N/A</v>
      </c>
      <c r="I22" s="61"/>
      <c r="J22" s="188" t="e">
        <f>VLOOKUP(K23,データ入力様式!$B$5:$H$77,6,FALSE)</f>
        <v>#N/A</v>
      </c>
      <c r="K22" s="140" t="s">
        <v>18</v>
      </c>
    </row>
    <row r="23" spans="1:11" s="51" customFormat="1" ht="20.25" customHeight="1" x14ac:dyDescent="0.2">
      <c r="A23" s="57"/>
      <c r="B23" s="52"/>
      <c r="C23" s="53">
        <v>8</v>
      </c>
      <c r="D23" s="76" t="e">
        <f>VLOOKUP(B23,データ入力様式!$B$5:$H$77,2,FALSE)</f>
        <v>#N/A</v>
      </c>
      <c r="E23" s="54"/>
      <c r="F23" s="79" t="e">
        <f>VLOOKUP(B23,データ入力様式!$B$5:$H$77,4,FALSE)</f>
        <v>#N/A</v>
      </c>
      <c r="G23" s="55">
        <v>18</v>
      </c>
      <c r="H23" s="76" t="e">
        <f>VLOOKUP(K23,データ入力様式!$B$5:$H$77,2,FALSE)</f>
        <v>#N/A</v>
      </c>
      <c r="I23" s="62"/>
      <c r="J23" s="83" t="e">
        <f>VLOOKUP(K23,データ入力様式!$B$5:$H$77,4,FALSE)</f>
        <v>#N/A</v>
      </c>
      <c r="K23" s="56"/>
    </row>
    <row r="24" spans="1:11" s="57" customFormat="1" ht="24" customHeight="1" x14ac:dyDescent="0.2">
      <c r="A24" s="51"/>
      <c r="B24" s="47" t="s">
        <v>18</v>
      </c>
      <c r="C24" s="58"/>
      <c r="D24" s="77" t="e">
        <f>VLOOKUP(B25,データ入力様式!$B$5:$H$77,3,FALSE)</f>
        <v>#N/A</v>
      </c>
      <c r="E24" s="59"/>
      <c r="F24" s="187" t="e">
        <f>VLOOKUP(B25,データ入力様式!$B$5:$H$77,6,FALSE)</f>
        <v>#N/A</v>
      </c>
      <c r="G24" s="60"/>
      <c r="H24" s="82" t="e">
        <f>VLOOKUP(K25,データ入力様式!$B$5:$H$77,3,FALSE)</f>
        <v>#N/A</v>
      </c>
      <c r="I24" s="61"/>
      <c r="J24" s="188" t="e">
        <f>VLOOKUP(K25,データ入力様式!$B$5:$H$77,6,FALSE)</f>
        <v>#N/A</v>
      </c>
      <c r="K24" s="47" t="s">
        <v>18</v>
      </c>
    </row>
    <row r="25" spans="1:11" s="51" customFormat="1" ht="20.25" customHeight="1" x14ac:dyDescent="0.2">
      <c r="A25" s="57"/>
      <c r="B25" s="52"/>
      <c r="C25" s="53">
        <v>9</v>
      </c>
      <c r="D25" s="76" t="e">
        <f>VLOOKUP(B25,データ入力様式!$B$5:$H$77,2,FALSE)</f>
        <v>#N/A</v>
      </c>
      <c r="E25" s="54"/>
      <c r="F25" s="79" t="e">
        <f>VLOOKUP(B25,データ入力様式!$B$5:$H$77,4,FALSE)</f>
        <v>#N/A</v>
      </c>
      <c r="G25" s="55">
        <v>19</v>
      </c>
      <c r="H25" s="76" t="e">
        <f>VLOOKUP(K25,データ入力様式!$B$5:$H$77,2,FALSE)</f>
        <v>#N/A</v>
      </c>
      <c r="I25" s="62"/>
      <c r="J25" s="83" t="e">
        <f>VLOOKUP(K25,データ入力様式!$B$5:$H$77,4,FALSE)</f>
        <v>#N/A</v>
      </c>
      <c r="K25" s="56"/>
    </row>
    <row r="26" spans="1:11" s="57" customFormat="1" ht="24" customHeight="1" x14ac:dyDescent="0.2">
      <c r="A26" s="51"/>
      <c r="B26" s="140" t="s">
        <v>18</v>
      </c>
      <c r="C26" s="58"/>
      <c r="D26" s="77" t="e">
        <f>VLOOKUP(B27,データ入力様式!$B$5:$H$77,3,FALSE)</f>
        <v>#N/A</v>
      </c>
      <c r="E26" s="59"/>
      <c r="F26" s="187" t="e">
        <f>VLOOKUP(B27,データ入力様式!$B$5:$H$77,6,FALSE)</f>
        <v>#N/A</v>
      </c>
      <c r="G26" s="60"/>
      <c r="H26" s="82" t="e">
        <f>VLOOKUP(K27,データ入力様式!$B$5:$H$77,3,FALSE)</f>
        <v>#N/A</v>
      </c>
      <c r="I26" s="61"/>
      <c r="J26" s="188" t="e">
        <f>VLOOKUP(K27,データ入力様式!$B$5:$H$77,6,FALSE)</f>
        <v>#N/A</v>
      </c>
      <c r="K26" s="47" t="s">
        <v>18</v>
      </c>
    </row>
    <row r="27" spans="1:11" s="57" customFormat="1" ht="24" customHeight="1" thickBot="1" x14ac:dyDescent="0.25">
      <c r="B27" s="52"/>
      <c r="C27" s="65">
        <v>10</v>
      </c>
      <c r="D27" s="78" t="e">
        <f>VLOOKUP(B27,データ入力様式!$B$5:$H$77,2,FALSE)</f>
        <v>#N/A</v>
      </c>
      <c r="E27" s="66"/>
      <c r="F27" s="81" t="e">
        <f>VLOOKUP(B27,データ入力様式!$B$5:$H$77,4,FALSE)</f>
        <v>#N/A</v>
      </c>
      <c r="G27" s="67">
        <v>20</v>
      </c>
      <c r="H27" s="78" t="e">
        <f>VLOOKUP(K27,データ入力様式!$B$5:$H$77,2,FALSE)</f>
        <v>#N/A</v>
      </c>
      <c r="I27" s="68"/>
      <c r="J27" s="84" t="e">
        <f>VLOOKUP(K27,データ入力様式!$B$5:$H$77,4,FALSE)</f>
        <v>#N/A</v>
      </c>
      <c r="K27" s="56"/>
    </row>
    <row r="28" spans="1:11" s="17" customFormat="1" ht="30.75" customHeight="1" thickBot="1" x14ac:dyDescent="0.25">
      <c r="A28" s="57"/>
      <c r="B28" s="38"/>
      <c r="C28" s="69"/>
      <c r="D28" s="70"/>
      <c r="E28" s="71"/>
      <c r="F28" s="72"/>
      <c r="G28" s="69"/>
      <c r="H28" s="70"/>
      <c r="I28" s="71"/>
      <c r="J28" s="72"/>
      <c r="K28" s="38"/>
    </row>
    <row r="29" spans="1:11" s="17" customFormat="1" ht="34.5" customHeight="1" thickBot="1" x14ac:dyDescent="0.25">
      <c r="C29" s="5"/>
      <c r="D29" s="73" t="s">
        <v>22</v>
      </c>
      <c r="E29" s="227"/>
      <c r="F29" s="228"/>
      <c r="H29" s="73" t="s">
        <v>23</v>
      </c>
      <c r="I29" s="227"/>
      <c r="J29" s="233"/>
    </row>
    <row r="30" spans="1:11" s="17" customFormat="1" ht="18" thickBot="1" x14ac:dyDescent="0.25">
      <c r="H30" s="73" t="s">
        <v>23</v>
      </c>
      <c r="I30" s="227"/>
      <c r="J30" s="228"/>
    </row>
    <row r="31" spans="1:11" s="17" customFormat="1" ht="17.25" x14ac:dyDescent="0.2"/>
    <row r="32" spans="1:11" s="17" customFormat="1" ht="17.25" x14ac:dyDescent="0.2">
      <c r="H32" s="17" t="s">
        <v>4</v>
      </c>
    </row>
    <row r="33" spans="1:11" s="17" customFormat="1" ht="17.25" x14ac:dyDescent="0.2"/>
    <row r="34" spans="1:11" s="17" customFormat="1" ht="17.25" x14ac:dyDescent="0.2">
      <c r="H34" s="74"/>
    </row>
    <row r="35" spans="1:11" s="17" customFormat="1" ht="17.25" x14ac:dyDescent="0.2"/>
    <row r="36" spans="1:11" s="17" customFormat="1" ht="17.25" x14ac:dyDescent="0.2"/>
    <row r="37" spans="1:11" ht="17.25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40" spans="1:11" s="17" customFormat="1" ht="17.25" x14ac:dyDescent="0.2"/>
  </sheetData>
  <sheetProtection selectLockedCells="1"/>
  <mergeCells count="11">
    <mergeCell ref="I30:J30"/>
    <mergeCell ref="I1:J1"/>
    <mergeCell ref="I29:J29"/>
    <mergeCell ref="C3:D3"/>
    <mergeCell ref="D4:E4"/>
    <mergeCell ref="I4:J4"/>
    <mergeCell ref="C6:D7"/>
    <mergeCell ref="E6:E7"/>
    <mergeCell ref="G6:H7"/>
    <mergeCell ref="I6:I7"/>
    <mergeCell ref="E29:F29"/>
  </mergeCells>
  <phoneticPr fontId="8"/>
  <pageMargins left="0.56000000000000005" right="0.31" top="0.4" bottom="0.45" header="0.37" footer="0.51200000000000001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0"/>
  <sheetViews>
    <sheetView view="pageBreakPreview" zoomScaleNormal="100" workbookViewId="0">
      <selection activeCell="C3" sqref="C3:D3"/>
    </sheetView>
  </sheetViews>
  <sheetFormatPr defaultRowHeight="13.5" x14ac:dyDescent="0.15"/>
  <cols>
    <col min="1" max="1" width="4.75" style="5" customWidth="1"/>
    <col min="2" max="2" width="7.125" style="5" customWidth="1"/>
    <col min="3" max="3" width="4" style="5" customWidth="1"/>
    <col min="4" max="4" width="18.125" style="5" customWidth="1"/>
    <col min="5" max="5" width="8.25" style="5" customWidth="1"/>
    <col min="6" max="6" width="15.875" style="5" customWidth="1"/>
    <col min="7" max="7" width="4" style="5" customWidth="1"/>
    <col min="8" max="8" width="18.125" style="5" customWidth="1"/>
    <col min="9" max="9" width="8.25" style="5" customWidth="1"/>
    <col min="10" max="10" width="15.875" style="5" customWidth="1"/>
    <col min="11" max="11" width="8" style="5" customWidth="1"/>
    <col min="12" max="16384" width="9" style="5"/>
  </cols>
  <sheetData>
    <row r="1" spans="1:11" ht="33.75" customHeight="1" x14ac:dyDescent="0.15">
      <c r="I1" s="225" t="s">
        <v>61</v>
      </c>
      <c r="J1" s="226"/>
    </row>
    <row r="2" spans="1:11" ht="24" customHeight="1" x14ac:dyDescent="0.25">
      <c r="C2" s="39" t="s">
        <v>65</v>
      </c>
      <c r="D2" s="40"/>
      <c r="E2" s="40"/>
      <c r="F2" s="40"/>
      <c r="G2" s="39"/>
      <c r="H2" s="40"/>
      <c r="I2" s="40"/>
      <c r="J2" s="40"/>
    </row>
    <row r="3" spans="1:11" ht="24" customHeight="1" thickBot="1" x14ac:dyDescent="0.3">
      <c r="C3" s="200" t="s">
        <v>66</v>
      </c>
      <c r="D3" s="200"/>
      <c r="E3" s="40"/>
      <c r="F3" s="40"/>
      <c r="G3" s="39"/>
      <c r="H3" s="40"/>
      <c r="I3" s="40"/>
      <c r="J3" s="40"/>
    </row>
    <row r="4" spans="1:11" s="41" customFormat="1" ht="24" customHeight="1" thickBot="1" x14ac:dyDescent="0.25">
      <c r="C4" s="42"/>
      <c r="D4" s="229">
        <f>データ入力様式!D2</f>
        <v>0</v>
      </c>
      <c r="E4" s="230"/>
      <c r="F4" s="43" t="s">
        <v>30</v>
      </c>
      <c r="G4" s="44"/>
      <c r="H4" s="45" t="s">
        <v>21</v>
      </c>
      <c r="I4" s="231"/>
      <c r="J4" s="232"/>
    </row>
    <row r="5" spans="1:11" ht="20.25" customHeight="1" thickBot="1" x14ac:dyDescent="0.2"/>
    <row r="6" spans="1:11" s="41" customFormat="1" ht="43.5" customHeight="1" x14ac:dyDescent="0.15">
      <c r="B6" s="46"/>
      <c r="C6" s="234" t="s">
        <v>1</v>
      </c>
      <c r="D6" s="235"/>
      <c r="E6" s="238" t="s">
        <v>3</v>
      </c>
      <c r="F6" s="182" t="s">
        <v>63</v>
      </c>
      <c r="G6" s="238" t="s">
        <v>1</v>
      </c>
      <c r="H6" s="235"/>
      <c r="I6" s="240" t="s">
        <v>3</v>
      </c>
      <c r="J6" s="183" t="s">
        <v>63</v>
      </c>
      <c r="K6" s="46"/>
    </row>
    <row r="7" spans="1:11" s="51" customFormat="1" ht="20.25" customHeight="1" thickBot="1" x14ac:dyDescent="0.25">
      <c r="A7" s="41"/>
      <c r="B7" s="46"/>
      <c r="C7" s="236"/>
      <c r="D7" s="237"/>
      <c r="E7" s="239"/>
      <c r="F7" s="184" t="s">
        <v>62</v>
      </c>
      <c r="G7" s="239"/>
      <c r="H7" s="237"/>
      <c r="I7" s="241"/>
      <c r="J7" s="185" t="s">
        <v>62</v>
      </c>
      <c r="K7" s="46"/>
    </row>
    <row r="8" spans="1:11" s="57" customFormat="1" ht="24" customHeight="1" x14ac:dyDescent="0.2">
      <c r="A8" s="51"/>
      <c r="B8" s="47" t="s">
        <v>18</v>
      </c>
      <c r="C8" s="48"/>
      <c r="D8" s="75" t="e">
        <f>VLOOKUP(B9,データ入力様式!$B$5:$H$77,3,FALSE)</f>
        <v>#N/A</v>
      </c>
      <c r="E8" s="49"/>
      <c r="F8" s="186" t="e">
        <f>VLOOKUP(B9,データ入力様式!$B$5:$H$77,6,FALSE)</f>
        <v>#N/A</v>
      </c>
      <c r="G8" s="50"/>
      <c r="H8" s="75" t="e">
        <f>VLOOKUP(K9,データ入力様式!$B$5:$H$77,3,FALSE)</f>
        <v>#N/A</v>
      </c>
      <c r="I8" s="49"/>
      <c r="J8" s="189" t="e">
        <f>VLOOKUP(K9,データ入力様式!$B$5:$H$77,6,FALSE)</f>
        <v>#N/A</v>
      </c>
      <c r="K8" s="47" t="s">
        <v>18</v>
      </c>
    </row>
    <row r="9" spans="1:11" s="51" customFormat="1" ht="20.25" customHeight="1" x14ac:dyDescent="0.2">
      <c r="A9" s="57"/>
      <c r="B9" s="52"/>
      <c r="C9" s="53">
        <v>1</v>
      </c>
      <c r="D9" s="76" t="e">
        <f>VLOOKUP(B9,データ入力様式!$B$5:$H$77,2,FALSE)</f>
        <v>#N/A</v>
      </c>
      <c r="E9" s="54"/>
      <c r="F9" s="79" t="e">
        <f>VLOOKUP(B9,データ入力様式!$B$5:$H$77,4,FALSE)</f>
        <v>#N/A</v>
      </c>
      <c r="G9" s="55">
        <v>11</v>
      </c>
      <c r="H9" s="76" t="e">
        <f>VLOOKUP(K9,データ入力様式!$B$5:$H$77,2,FALSE)</f>
        <v>#N/A</v>
      </c>
      <c r="I9" s="54"/>
      <c r="J9" s="83" t="e">
        <f>VLOOKUP(K9,データ入力様式!$B$5:$H$77,4,FALSE)</f>
        <v>#N/A</v>
      </c>
      <c r="K9" s="56"/>
    </row>
    <row r="10" spans="1:11" s="57" customFormat="1" ht="24" customHeight="1" x14ac:dyDescent="0.2">
      <c r="A10" s="51"/>
      <c r="B10" s="47" t="s">
        <v>18</v>
      </c>
      <c r="C10" s="58"/>
      <c r="D10" s="77" t="e">
        <f>VLOOKUP(B11,データ入力様式!$B$5:$H$77,3,FALSE)</f>
        <v>#N/A</v>
      </c>
      <c r="E10" s="59"/>
      <c r="F10" s="187" t="e">
        <f>VLOOKUP(B11,データ入力様式!$B$5:$H$77,6,FALSE)</f>
        <v>#N/A</v>
      </c>
      <c r="G10" s="60"/>
      <c r="H10" s="82" t="e">
        <f>VLOOKUP(K11,データ入力様式!$B$5:$H$77,3,FALSE)</f>
        <v>#N/A</v>
      </c>
      <c r="I10" s="61"/>
      <c r="J10" s="188" t="e">
        <f>VLOOKUP(K11,データ入力様式!$B$5:$H$77,6,FALSE)</f>
        <v>#N/A</v>
      </c>
      <c r="K10" s="47" t="s">
        <v>18</v>
      </c>
    </row>
    <row r="11" spans="1:11" s="51" customFormat="1" ht="20.25" customHeight="1" x14ac:dyDescent="0.2">
      <c r="A11" s="57"/>
      <c r="B11" s="52"/>
      <c r="C11" s="53">
        <v>2</v>
      </c>
      <c r="D11" s="76" t="e">
        <f>VLOOKUP(B11,データ入力様式!$B$5:$H$77,2,FALSE)</f>
        <v>#N/A</v>
      </c>
      <c r="E11" s="54"/>
      <c r="F11" s="79" t="e">
        <f>VLOOKUP(B11,データ入力様式!$B$5:$H$77,4,FALSE)</f>
        <v>#N/A</v>
      </c>
      <c r="G11" s="55">
        <v>12</v>
      </c>
      <c r="H11" s="76" t="e">
        <f>VLOOKUP(K11,データ入力様式!$B$5:$H$77,2,FALSE)</f>
        <v>#N/A</v>
      </c>
      <c r="I11" s="62"/>
      <c r="J11" s="83" t="e">
        <f>VLOOKUP(K11,データ入力様式!$B$5:$H$77,4,FALSE)</f>
        <v>#N/A</v>
      </c>
      <c r="K11" s="56"/>
    </row>
    <row r="12" spans="1:11" s="57" customFormat="1" ht="24" customHeight="1" x14ac:dyDescent="0.2">
      <c r="A12" s="51"/>
      <c r="B12" s="47" t="s">
        <v>18</v>
      </c>
      <c r="C12" s="58"/>
      <c r="D12" s="77" t="e">
        <f>VLOOKUP(B13,データ入力様式!$B$5:$H$77,3,FALSE)</f>
        <v>#N/A</v>
      </c>
      <c r="E12" s="59"/>
      <c r="F12" s="187" t="e">
        <f>VLOOKUP(B13,データ入力様式!$B$5:$H$77,6,FALSE)</f>
        <v>#N/A</v>
      </c>
      <c r="G12" s="60"/>
      <c r="H12" s="82" t="e">
        <f>VLOOKUP(K13,データ入力様式!$B$5:$H$77,3,FALSE)</f>
        <v>#N/A</v>
      </c>
      <c r="I12" s="61"/>
      <c r="J12" s="188" t="e">
        <f>VLOOKUP(K13,データ入力様式!$B$5:$H$77,6,FALSE)</f>
        <v>#N/A</v>
      </c>
      <c r="K12" s="47" t="s">
        <v>18</v>
      </c>
    </row>
    <row r="13" spans="1:11" s="51" customFormat="1" ht="20.25" customHeight="1" x14ac:dyDescent="0.2">
      <c r="A13" s="57"/>
      <c r="B13" s="52"/>
      <c r="C13" s="53">
        <v>3</v>
      </c>
      <c r="D13" s="76" t="e">
        <f>VLOOKUP(B13,データ入力様式!$B$5:$H$77,2,FALSE)</f>
        <v>#N/A</v>
      </c>
      <c r="E13" s="54"/>
      <c r="F13" s="79" t="e">
        <f>VLOOKUP(B13,データ入力様式!$B$5:$H$77,4,FALSE)</f>
        <v>#N/A</v>
      </c>
      <c r="G13" s="55">
        <v>13</v>
      </c>
      <c r="H13" s="76" t="e">
        <f>VLOOKUP(K13,データ入力様式!$B$5:$H$77,2,FALSE)</f>
        <v>#N/A</v>
      </c>
      <c r="I13" s="62"/>
      <c r="J13" s="83" t="e">
        <f>VLOOKUP(K13,データ入力様式!$B$5:$H$77,4,FALSE)</f>
        <v>#N/A</v>
      </c>
      <c r="K13" s="56"/>
    </row>
    <row r="14" spans="1:11" s="57" customFormat="1" ht="24" customHeight="1" x14ac:dyDescent="0.2">
      <c r="A14" s="51"/>
      <c r="B14" s="47" t="s">
        <v>18</v>
      </c>
      <c r="C14" s="58"/>
      <c r="D14" s="77" t="e">
        <f>VLOOKUP(B15,データ入力様式!$B$5:$H$77,3,FALSE)</f>
        <v>#N/A</v>
      </c>
      <c r="E14" s="59"/>
      <c r="F14" s="187" t="e">
        <f>VLOOKUP(B15,データ入力様式!$B$5:$H$77,6,FALSE)</f>
        <v>#N/A</v>
      </c>
      <c r="G14" s="63"/>
      <c r="H14" s="82" t="e">
        <f>VLOOKUP(K15,データ入力様式!$B$5:$H$77,3,FALSE)</f>
        <v>#N/A</v>
      </c>
      <c r="I14" s="61"/>
      <c r="J14" s="188" t="e">
        <f>VLOOKUP(K15,データ入力様式!$B$5:$H$77,6,FALSE)</f>
        <v>#N/A</v>
      </c>
      <c r="K14" s="47" t="s">
        <v>18</v>
      </c>
    </row>
    <row r="15" spans="1:11" s="51" customFormat="1" ht="20.25" customHeight="1" x14ac:dyDescent="0.2">
      <c r="A15" s="57"/>
      <c r="B15" s="52"/>
      <c r="C15" s="53">
        <v>4</v>
      </c>
      <c r="D15" s="76" t="e">
        <f>VLOOKUP(B15,データ入力様式!$B$5:$H$77,2,FALSE)</f>
        <v>#N/A</v>
      </c>
      <c r="E15" s="54"/>
      <c r="F15" s="79" t="e">
        <f>VLOOKUP(B15,データ入力様式!$B$5:$H$77,4,FALSE)</f>
        <v>#N/A</v>
      </c>
      <c r="G15" s="55">
        <v>14</v>
      </c>
      <c r="H15" s="76" t="e">
        <f>VLOOKUP(K15,データ入力様式!$B$5:$H$77,2,FALSE)</f>
        <v>#N/A</v>
      </c>
      <c r="I15" s="62"/>
      <c r="J15" s="83" t="e">
        <f>VLOOKUP(K15,データ入力様式!$B$5:$H$77,4,FALSE)</f>
        <v>#N/A</v>
      </c>
      <c r="K15" s="56"/>
    </row>
    <row r="16" spans="1:11" s="57" customFormat="1" ht="24" customHeight="1" x14ac:dyDescent="0.2">
      <c r="A16" s="51"/>
      <c r="B16" s="47" t="s">
        <v>18</v>
      </c>
      <c r="C16" s="64"/>
      <c r="D16" s="77" t="e">
        <f>VLOOKUP(B17,データ入力様式!$B$5:$H$77,3,FALSE)</f>
        <v>#N/A</v>
      </c>
      <c r="E16" s="59"/>
      <c r="F16" s="187" t="e">
        <f>VLOOKUP(B17,データ入力様式!$B$5:$H$77,6,FALSE)</f>
        <v>#N/A</v>
      </c>
      <c r="G16" s="60"/>
      <c r="H16" s="82" t="e">
        <f>VLOOKUP(K17,データ入力様式!$B$5:$H$77,3,FALSE)</f>
        <v>#N/A</v>
      </c>
      <c r="I16" s="61"/>
      <c r="J16" s="188" t="e">
        <f>VLOOKUP(K17,データ入力様式!$B$5:$H$77,6,FALSE)</f>
        <v>#N/A</v>
      </c>
      <c r="K16" s="47" t="s">
        <v>18</v>
      </c>
    </row>
    <row r="17" spans="1:11" s="51" customFormat="1" ht="20.25" customHeight="1" x14ac:dyDescent="0.2">
      <c r="A17" s="57"/>
      <c r="B17" s="52"/>
      <c r="C17" s="53">
        <v>5</v>
      </c>
      <c r="D17" s="76" t="e">
        <f>VLOOKUP(B17,データ入力様式!$B$5:$H$77,2,FALSE)</f>
        <v>#N/A</v>
      </c>
      <c r="E17" s="54"/>
      <c r="F17" s="79" t="e">
        <f>VLOOKUP(B17,データ入力様式!$B$5:$H$77,4,FALSE)</f>
        <v>#N/A</v>
      </c>
      <c r="G17" s="55">
        <v>15</v>
      </c>
      <c r="H17" s="76" t="e">
        <f>VLOOKUP(K17,データ入力様式!$B$5:$H$77,2,FALSE)</f>
        <v>#N/A</v>
      </c>
      <c r="I17" s="62"/>
      <c r="J17" s="83" t="e">
        <f>VLOOKUP(K17,データ入力様式!$B$5:$H$77,4,FALSE)</f>
        <v>#N/A</v>
      </c>
      <c r="K17" s="56"/>
    </row>
    <row r="18" spans="1:11" s="57" customFormat="1" ht="24" customHeight="1" x14ac:dyDescent="0.2">
      <c r="A18" s="51"/>
      <c r="B18" s="47" t="s">
        <v>18</v>
      </c>
      <c r="C18" s="58"/>
      <c r="D18" s="77" t="e">
        <f>VLOOKUP(B19,データ入力様式!$B$5:$H$77,3,FALSE)</f>
        <v>#N/A</v>
      </c>
      <c r="E18" s="59"/>
      <c r="F18" s="187" t="e">
        <f>VLOOKUP(B19,データ入力様式!$B$5:$H$77,6,FALSE)</f>
        <v>#N/A</v>
      </c>
      <c r="G18" s="60"/>
      <c r="H18" s="82" t="e">
        <f>VLOOKUP(K19,データ入力様式!$B$5:$H$77,3,FALSE)</f>
        <v>#N/A</v>
      </c>
      <c r="I18" s="61"/>
      <c r="J18" s="188" t="e">
        <f>VLOOKUP(K19,データ入力様式!$B$5:$H$77,6,FALSE)</f>
        <v>#N/A</v>
      </c>
      <c r="K18" s="140" t="s">
        <v>18</v>
      </c>
    </row>
    <row r="19" spans="1:11" s="51" customFormat="1" ht="20.25" customHeight="1" x14ac:dyDescent="0.2">
      <c r="A19" s="57"/>
      <c r="B19" s="52"/>
      <c r="C19" s="53">
        <v>6</v>
      </c>
      <c r="D19" s="76" t="e">
        <f>VLOOKUP(B19,データ入力様式!$B$5:$H$77,2,FALSE)</f>
        <v>#N/A</v>
      </c>
      <c r="E19" s="54"/>
      <c r="F19" s="79" t="e">
        <f>VLOOKUP(B19,データ入力様式!$B$5:$H$77,4,FALSE)</f>
        <v>#N/A</v>
      </c>
      <c r="G19" s="55">
        <v>16</v>
      </c>
      <c r="H19" s="76" t="e">
        <f>VLOOKUP(K19,データ入力様式!$B$5:$H$77,2,FALSE)</f>
        <v>#N/A</v>
      </c>
      <c r="I19" s="62"/>
      <c r="J19" s="83" t="e">
        <f>VLOOKUP(K19,データ入力様式!$B$5:$H$77,4,FALSE)</f>
        <v>#N/A</v>
      </c>
      <c r="K19" s="56"/>
    </row>
    <row r="20" spans="1:11" s="57" customFormat="1" ht="24" customHeight="1" x14ac:dyDescent="0.2">
      <c r="A20" s="51"/>
      <c r="B20" s="47" t="s">
        <v>18</v>
      </c>
      <c r="C20" s="58"/>
      <c r="D20" s="77" t="e">
        <f>VLOOKUP(B21,データ入力様式!$B$5:$H$77,3,FALSE)</f>
        <v>#N/A</v>
      </c>
      <c r="E20" s="59"/>
      <c r="F20" s="187" t="e">
        <f>VLOOKUP(B21,データ入力様式!$B$5:$H$77,6,FALSE)</f>
        <v>#N/A</v>
      </c>
      <c r="G20" s="60"/>
      <c r="H20" s="82" t="e">
        <f>VLOOKUP(K21,データ入力様式!$B$5:$H$77,3,FALSE)</f>
        <v>#N/A</v>
      </c>
      <c r="I20" s="61"/>
      <c r="J20" s="188" t="e">
        <f>VLOOKUP(K20,データ入力様式!$B$5:$H$77,4,FALSE)</f>
        <v>#N/A</v>
      </c>
      <c r="K20" s="140" t="s">
        <v>18</v>
      </c>
    </row>
    <row r="21" spans="1:11" s="51" customFormat="1" ht="20.25" customHeight="1" x14ac:dyDescent="0.2">
      <c r="A21" s="57"/>
      <c r="B21" s="52"/>
      <c r="C21" s="53">
        <v>7</v>
      </c>
      <c r="D21" s="76" t="e">
        <f>VLOOKUP(B21,データ入力様式!$B$5:$H$77,2,FALSE)</f>
        <v>#N/A</v>
      </c>
      <c r="E21" s="54"/>
      <c r="F21" s="79" t="e">
        <f>VLOOKUP(B21,データ入力様式!$B$5:$H$77,4,FALSE)</f>
        <v>#N/A</v>
      </c>
      <c r="G21" s="55">
        <v>17</v>
      </c>
      <c r="H21" s="76" t="e">
        <f>VLOOKUP(K21,データ入力様式!$B$5:$H$77,2,FALSE)</f>
        <v>#N/A</v>
      </c>
      <c r="I21" s="62"/>
      <c r="J21" s="83" t="e">
        <f>VLOOKUP(K21,データ入力様式!$B$5:$H$77,4,FALSE)</f>
        <v>#N/A</v>
      </c>
      <c r="K21" s="56"/>
    </row>
    <row r="22" spans="1:11" s="57" customFormat="1" ht="24" customHeight="1" x14ac:dyDescent="0.2">
      <c r="A22" s="51"/>
      <c r="B22" s="47" t="s">
        <v>18</v>
      </c>
      <c r="C22" s="58"/>
      <c r="D22" s="77" t="e">
        <f>VLOOKUP(B23,データ入力様式!$B$5:$H$77,3,FALSE)</f>
        <v>#N/A</v>
      </c>
      <c r="E22" s="59"/>
      <c r="F22" s="187" t="e">
        <f>VLOOKUP(B23,データ入力様式!$B$5:$H$77,6,FALSE)</f>
        <v>#N/A</v>
      </c>
      <c r="G22" s="60"/>
      <c r="H22" s="82" t="e">
        <f>VLOOKUP(K23,データ入力様式!$B$5:$H$77,3,FALSE)</f>
        <v>#N/A</v>
      </c>
      <c r="I22" s="61"/>
      <c r="J22" s="188" t="e">
        <f>VLOOKUP(K23,データ入力様式!$B$5:$H$77,6,FALSE)</f>
        <v>#N/A</v>
      </c>
      <c r="K22" s="140" t="s">
        <v>18</v>
      </c>
    </row>
    <row r="23" spans="1:11" s="51" customFormat="1" ht="20.25" customHeight="1" x14ac:dyDescent="0.2">
      <c r="A23" s="57"/>
      <c r="B23" s="52"/>
      <c r="C23" s="53">
        <v>8</v>
      </c>
      <c r="D23" s="76" t="e">
        <f>VLOOKUP(B23,データ入力様式!$B$5:$H$77,2,FALSE)</f>
        <v>#N/A</v>
      </c>
      <c r="E23" s="54"/>
      <c r="F23" s="79" t="e">
        <f>VLOOKUP(B23,データ入力様式!$B$5:$H$77,4,FALSE)</f>
        <v>#N/A</v>
      </c>
      <c r="G23" s="55">
        <v>18</v>
      </c>
      <c r="H23" s="76" t="e">
        <f>VLOOKUP(K23,データ入力様式!$B$5:$H$77,2,FALSE)</f>
        <v>#N/A</v>
      </c>
      <c r="I23" s="62"/>
      <c r="J23" s="83" t="e">
        <f>VLOOKUP(K23,データ入力様式!$B$5:$H$77,4,FALSE)</f>
        <v>#N/A</v>
      </c>
      <c r="K23" s="56"/>
    </row>
    <row r="24" spans="1:11" s="57" customFormat="1" ht="24" customHeight="1" x14ac:dyDescent="0.2">
      <c r="A24" s="51"/>
      <c r="B24" s="140" t="s">
        <v>18</v>
      </c>
      <c r="C24" s="58"/>
      <c r="D24" s="77" t="e">
        <f>VLOOKUP(B25,データ入力様式!$B$5:$H$77,3,FALSE)</f>
        <v>#N/A</v>
      </c>
      <c r="E24" s="59"/>
      <c r="F24" s="187" t="e">
        <f>VLOOKUP(B25,データ入力様式!$B$5:$H$77,6,FALSE)</f>
        <v>#N/A</v>
      </c>
      <c r="G24" s="60"/>
      <c r="H24" s="82" t="e">
        <f>VLOOKUP(K25,データ入力様式!$B$5:$H$77,3,FALSE)</f>
        <v>#N/A</v>
      </c>
      <c r="I24" s="61"/>
      <c r="J24" s="188" t="e">
        <f>VLOOKUP(K25,データ入力様式!$B$5:$H$77,6,FALSE)</f>
        <v>#N/A</v>
      </c>
      <c r="K24" s="47" t="s">
        <v>18</v>
      </c>
    </row>
    <row r="25" spans="1:11" s="51" customFormat="1" ht="20.25" customHeight="1" x14ac:dyDescent="0.2">
      <c r="A25" s="57"/>
      <c r="B25" s="52"/>
      <c r="C25" s="53">
        <v>9</v>
      </c>
      <c r="D25" s="76" t="e">
        <f>VLOOKUP(B25,データ入力様式!$B$5:$H$77,2,FALSE)</f>
        <v>#N/A</v>
      </c>
      <c r="E25" s="54"/>
      <c r="F25" s="79" t="e">
        <f>VLOOKUP(B25,データ入力様式!$B$5:$H$77,4,FALSE)</f>
        <v>#N/A</v>
      </c>
      <c r="G25" s="55">
        <v>19</v>
      </c>
      <c r="H25" s="76" t="e">
        <f>VLOOKUP(K25,データ入力様式!$B$5:$H$77,2,FALSE)</f>
        <v>#N/A</v>
      </c>
      <c r="I25" s="62"/>
      <c r="J25" s="83" t="e">
        <f>VLOOKUP(K25,データ入力様式!$B$5:$H$77,4,FALSE)</f>
        <v>#N/A</v>
      </c>
      <c r="K25" s="56"/>
    </row>
    <row r="26" spans="1:11" s="57" customFormat="1" ht="24" customHeight="1" x14ac:dyDescent="0.2">
      <c r="A26" s="51"/>
      <c r="B26" s="140" t="s">
        <v>18</v>
      </c>
      <c r="C26" s="58"/>
      <c r="D26" s="77" t="e">
        <f>VLOOKUP(B27,データ入力様式!$B$5:$H$77,3,FALSE)</f>
        <v>#N/A</v>
      </c>
      <c r="E26" s="59"/>
      <c r="F26" s="187" t="e">
        <f>VLOOKUP(B27,データ入力様式!$B$5:$H$77,6,FALSE)</f>
        <v>#N/A</v>
      </c>
      <c r="G26" s="60"/>
      <c r="H26" s="82" t="e">
        <f>VLOOKUP(K27,データ入力様式!$B$5:$H$77,3,FALSE)</f>
        <v>#N/A</v>
      </c>
      <c r="I26" s="61"/>
      <c r="J26" s="188" t="e">
        <f>VLOOKUP(K27,データ入力様式!$B$5:$H$77,6,FALSE)</f>
        <v>#N/A</v>
      </c>
      <c r="K26" s="47" t="s">
        <v>18</v>
      </c>
    </row>
    <row r="27" spans="1:11" s="57" customFormat="1" ht="24" customHeight="1" thickBot="1" x14ac:dyDescent="0.25">
      <c r="B27" s="52"/>
      <c r="C27" s="65">
        <v>10</v>
      </c>
      <c r="D27" s="78" t="e">
        <f>VLOOKUP(B27,データ入力様式!$B$5:$H$77,2,FALSE)</f>
        <v>#N/A</v>
      </c>
      <c r="E27" s="66"/>
      <c r="F27" s="81" t="e">
        <f>VLOOKUP(B27,データ入力様式!$B$5:$H$77,4,FALSE)</f>
        <v>#N/A</v>
      </c>
      <c r="G27" s="67">
        <v>20</v>
      </c>
      <c r="H27" s="78" t="e">
        <f>VLOOKUP(K27,データ入力様式!$B$5:$H$77,2,FALSE)</f>
        <v>#N/A</v>
      </c>
      <c r="I27" s="68"/>
      <c r="J27" s="84" t="e">
        <f>VLOOKUP(K27,データ入力様式!$B$5:$H$77,4,FALSE)</f>
        <v>#N/A</v>
      </c>
      <c r="K27" s="56"/>
    </row>
    <row r="28" spans="1:11" s="17" customFormat="1" ht="30.75" customHeight="1" thickBot="1" x14ac:dyDescent="0.25">
      <c r="A28" s="57"/>
      <c r="B28" s="38"/>
      <c r="C28" s="69"/>
      <c r="D28" s="70"/>
      <c r="E28" s="71"/>
      <c r="F28" s="72"/>
      <c r="G28" s="69"/>
      <c r="H28" s="70"/>
      <c r="I28" s="71"/>
      <c r="J28" s="72"/>
      <c r="K28" s="38"/>
    </row>
    <row r="29" spans="1:11" s="17" customFormat="1" ht="34.5" customHeight="1" thickBot="1" x14ac:dyDescent="0.25">
      <c r="C29" s="5"/>
      <c r="D29" s="73" t="s">
        <v>22</v>
      </c>
      <c r="E29" s="227"/>
      <c r="F29" s="228"/>
      <c r="H29" s="73" t="s">
        <v>23</v>
      </c>
      <c r="I29" s="227"/>
      <c r="J29" s="233"/>
    </row>
    <row r="30" spans="1:11" s="17" customFormat="1" ht="18" thickBot="1" x14ac:dyDescent="0.25">
      <c r="H30" s="73" t="s">
        <v>23</v>
      </c>
      <c r="I30" s="227"/>
      <c r="J30" s="228"/>
    </row>
    <row r="31" spans="1:11" s="17" customFormat="1" ht="17.25" x14ac:dyDescent="0.2"/>
    <row r="32" spans="1:11" s="17" customFormat="1" ht="17.25" x14ac:dyDescent="0.2">
      <c r="H32" s="17" t="s">
        <v>4</v>
      </c>
    </row>
    <row r="33" spans="1:11" s="17" customFormat="1" ht="17.25" x14ac:dyDescent="0.2"/>
    <row r="34" spans="1:11" s="17" customFormat="1" ht="17.25" x14ac:dyDescent="0.2">
      <c r="H34" s="74"/>
    </row>
    <row r="35" spans="1:11" s="17" customFormat="1" ht="17.25" x14ac:dyDescent="0.2"/>
    <row r="36" spans="1:11" s="17" customFormat="1" ht="17.25" x14ac:dyDescent="0.2"/>
    <row r="37" spans="1:11" ht="17.25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40" spans="1:11" s="17" customFormat="1" ht="17.25" x14ac:dyDescent="0.2"/>
  </sheetData>
  <sheetProtection selectLockedCells="1" selectUnlockedCells="1"/>
  <mergeCells count="11">
    <mergeCell ref="I30:J30"/>
    <mergeCell ref="I1:J1"/>
    <mergeCell ref="I29:J29"/>
    <mergeCell ref="C3:D3"/>
    <mergeCell ref="D4:E4"/>
    <mergeCell ref="I4:J4"/>
    <mergeCell ref="C6:D7"/>
    <mergeCell ref="E6:E7"/>
    <mergeCell ref="G6:H7"/>
    <mergeCell ref="I6:I7"/>
    <mergeCell ref="E29:F29"/>
  </mergeCells>
  <phoneticPr fontId="8"/>
  <pageMargins left="0.56000000000000005" right="0.31" top="0.4" bottom="0.45" header="0.37" footer="0.51200000000000001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H34" sqref="H34"/>
    </sheetView>
  </sheetViews>
  <sheetFormatPr defaultRowHeight="13.5" x14ac:dyDescent="0.15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データ入力手順</vt:lpstr>
      <vt:lpstr>データ入力様式</vt:lpstr>
      <vt:lpstr>登録名簿（当初）</vt:lpstr>
      <vt:lpstr>登録名簿1 (追加)</vt:lpstr>
      <vt:lpstr>メジャー</vt:lpstr>
      <vt:lpstr>マイナー</vt:lpstr>
      <vt:lpstr>ジュニア</vt:lpstr>
      <vt:lpstr>複数登録用</vt:lpstr>
      <vt:lpstr>Sheet1</vt:lpstr>
      <vt:lpstr>ジュニア!Print_Area</vt:lpstr>
      <vt:lpstr>マイナー!Print_Area</vt:lpstr>
      <vt:lpstr>メジャー!Print_Area</vt:lpstr>
      <vt:lpstr>'登録名簿（当初）'!Print_Area</vt:lpstr>
      <vt:lpstr>'登録名簿1 (追加)'!Print_Area</vt:lpstr>
      <vt:lpstr>複数登録用!Print_Area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 浩一</dc:creator>
  <cp:lastModifiedBy>user</cp:lastModifiedBy>
  <cp:lastPrinted>2018-10-14T10:55:27Z</cp:lastPrinted>
  <dcterms:created xsi:type="dcterms:W3CDTF">1999-07-27T14:39:40Z</dcterms:created>
  <dcterms:modified xsi:type="dcterms:W3CDTF">2020-03-10T14:12:04Z</dcterms:modified>
</cp:coreProperties>
</file>